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2" sheetId="2" r:id="rId1"/>
    <sheet name="Лист3" sheetId="3" r:id="rId2"/>
  </sheets>
  <definedNames>
    <definedName name="_xlnm.Print_Titles" localSheetId="0">Лист2!$15:$18</definedName>
    <definedName name="_xlnm.Print_Area" localSheetId="0">Лист2!$A$1:$BJ$50</definedName>
  </definedNames>
  <calcPr calcId="144525"/>
</workbook>
</file>

<file path=xl/calcChain.xml><?xml version="1.0" encoding="utf-8"?>
<calcChain xmlns="http://schemas.openxmlformats.org/spreadsheetml/2006/main">
  <c r="AG27" i="2" l="1"/>
  <c r="BI45" i="2" l="1"/>
  <c r="BH45" i="2"/>
  <c r="BG45" i="2"/>
  <c r="BE45" i="2"/>
  <c r="BD45" i="2"/>
  <c r="BC45" i="2"/>
  <c r="BB45" i="2"/>
  <c r="AZ45" i="2"/>
  <c r="AY45" i="2"/>
  <c r="AX45" i="2"/>
  <c r="AW45" i="2"/>
  <c r="AU45" i="2"/>
  <c r="AT45" i="2"/>
  <c r="AS45" i="2"/>
  <c r="AR45" i="2"/>
  <c r="AP45" i="2"/>
  <c r="AO45" i="2"/>
  <c r="AN45" i="2"/>
  <c r="AM45" i="2"/>
  <c r="AK45" i="2"/>
  <c r="AJ45" i="2"/>
  <c r="AI45" i="2"/>
  <c r="AH45" i="2"/>
  <c r="BJ45" i="2"/>
  <c r="BF49" i="2"/>
  <c r="BA49" i="2"/>
  <c r="AV49" i="2"/>
  <c r="AQ49" i="2"/>
  <c r="AL49" i="2"/>
  <c r="AG49" i="2"/>
  <c r="BF48" i="2"/>
  <c r="BA48" i="2"/>
  <c r="AV48" i="2"/>
  <c r="AQ48" i="2"/>
  <c r="AL48" i="2"/>
  <c r="AG48" i="2"/>
  <c r="D48" i="2" s="1"/>
  <c r="BF47" i="2"/>
  <c r="BA47" i="2"/>
  <c r="AV47" i="2"/>
  <c r="AQ47" i="2"/>
  <c r="AL47" i="2"/>
  <c r="AG47" i="2"/>
  <c r="BF46" i="2"/>
  <c r="BA46" i="2"/>
  <c r="AV46" i="2"/>
  <c r="AQ46" i="2"/>
  <c r="AL46" i="2"/>
  <c r="AG46" i="2"/>
  <c r="D46" i="2" s="1"/>
  <c r="BJ42" i="2"/>
  <c r="BJ41" i="2" s="1"/>
  <c r="BI42" i="2"/>
  <c r="BI41" i="2" s="1"/>
  <c r="BH42" i="2"/>
  <c r="BH41" i="2" s="1"/>
  <c r="BG42" i="2"/>
  <c r="BG41" i="2" s="1"/>
  <c r="BE42" i="2"/>
  <c r="BE41" i="2" s="1"/>
  <c r="BD42" i="2"/>
  <c r="BD41" i="2" s="1"/>
  <c r="BC42" i="2"/>
  <c r="BC41" i="2" s="1"/>
  <c r="BB42" i="2"/>
  <c r="BB41" i="2" s="1"/>
  <c r="AZ42" i="2"/>
  <c r="AZ41" i="2" s="1"/>
  <c r="AY42" i="2"/>
  <c r="AY41" i="2" s="1"/>
  <c r="AX42" i="2"/>
  <c r="AX41" i="2" s="1"/>
  <c r="AW42" i="2"/>
  <c r="AW41" i="2" s="1"/>
  <c r="AU42" i="2"/>
  <c r="AU41" i="2" s="1"/>
  <c r="AT42" i="2"/>
  <c r="AT41" i="2" s="1"/>
  <c r="AS42" i="2"/>
  <c r="AS41" i="2" s="1"/>
  <c r="AR42" i="2"/>
  <c r="AR41" i="2" s="1"/>
  <c r="AP42" i="2"/>
  <c r="AP41" i="2" s="1"/>
  <c r="AO42" i="2"/>
  <c r="AO41" i="2" s="1"/>
  <c r="AN42" i="2"/>
  <c r="AN41" i="2" s="1"/>
  <c r="AM42" i="2"/>
  <c r="AM41" i="2" s="1"/>
  <c r="AK42" i="2"/>
  <c r="AK41" i="2" s="1"/>
  <c r="AJ42" i="2"/>
  <c r="AJ41" i="2" s="1"/>
  <c r="AI42" i="2"/>
  <c r="AI41" i="2" s="1"/>
  <c r="AH42" i="2"/>
  <c r="AH41" i="2" s="1"/>
  <c r="BJ35" i="2"/>
  <c r="BI35" i="2"/>
  <c r="BH35" i="2"/>
  <c r="BG35" i="2"/>
  <c r="BE35" i="2"/>
  <c r="BD35" i="2"/>
  <c r="BC35" i="2"/>
  <c r="BB35" i="2"/>
  <c r="AZ35" i="2"/>
  <c r="AY35" i="2"/>
  <c r="AX35" i="2"/>
  <c r="AW35" i="2"/>
  <c r="AU35" i="2"/>
  <c r="AT35" i="2"/>
  <c r="AS35" i="2"/>
  <c r="AR35" i="2"/>
  <c r="AP35" i="2"/>
  <c r="AO35" i="2"/>
  <c r="AN35" i="2"/>
  <c r="AM35" i="2"/>
  <c r="AK35" i="2"/>
  <c r="AJ35" i="2"/>
  <c r="AI35" i="2"/>
  <c r="AH35" i="2"/>
  <c r="BF39" i="2"/>
  <c r="BF38" i="2"/>
  <c r="BA39" i="2"/>
  <c r="BA38" i="2"/>
  <c r="AV39" i="2"/>
  <c r="AV38" i="2"/>
  <c r="AV35" i="2" s="1"/>
  <c r="AQ39" i="2"/>
  <c r="AQ38" i="2"/>
  <c r="AL39" i="2"/>
  <c r="AL38" i="2"/>
  <c r="AG39" i="2"/>
  <c r="AG38" i="2"/>
  <c r="AG35" i="2" s="1"/>
  <c r="BF44" i="2"/>
  <c r="BF42" i="2" s="1"/>
  <c r="BF41" i="2" s="1"/>
  <c r="BA44" i="2"/>
  <c r="BA42" i="2" s="1"/>
  <c r="BA41" i="2" s="1"/>
  <c r="AV44" i="2"/>
  <c r="AV42" i="2" s="1"/>
  <c r="AV41" i="2" s="1"/>
  <c r="AQ44" i="2"/>
  <c r="AQ42" i="2" s="1"/>
  <c r="AQ41" i="2" s="1"/>
  <c r="AL44" i="2"/>
  <c r="AL42" i="2" s="1"/>
  <c r="AL41" i="2" s="1"/>
  <c r="AG44" i="2"/>
  <c r="D44" i="2" s="1"/>
  <c r="D42" i="2" s="1"/>
  <c r="D47" i="2" l="1"/>
  <c r="AV45" i="2"/>
  <c r="D39" i="2"/>
  <c r="AQ35" i="2"/>
  <c r="AL45" i="2"/>
  <c r="BA45" i="2"/>
  <c r="AL35" i="2"/>
  <c r="BA35" i="2"/>
  <c r="AQ45" i="2"/>
  <c r="BF45" i="2"/>
  <c r="D49" i="2"/>
  <c r="AG45" i="2"/>
  <c r="BF35" i="2"/>
  <c r="D38" i="2"/>
  <c r="D35" i="2" s="1"/>
  <c r="AG42" i="2"/>
  <c r="AG41" i="2" s="1"/>
  <c r="D41" i="2" s="1"/>
  <c r="BI32" i="2"/>
  <c r="BH32" i="2"/>
  <c r="BG32" i="2"/>
  <c r="BE32" i="2"/>
  <c r="BD32" i="2"/>
  <c r="BC32" i="2"/>
  <c r="BB32" i="2"/>
  <c r="AZ32" i="2"/>
  <c r="AY32" i="2"/>
  <c r="AX32" i="2"/>
  <c r="AW32" i="2"/>
  <c r="AU32" i="2"/>
  <c r="AT32" i="2"/>
  <c r="AS32" i="2"/>
  <c r="AR32" i="2"/>
  <c r="AP32" i="2"/>
  <c r="AO32" i="2"/>
  <c r="AN32" i="2"/>
  <c r="AM32" i="2"/>
  <c r="AK32" i="2"/>
  <c r="AJ32" i="2"/>
  <c r="AI32" i="2"/>
  <c r="AH32" i="2"/>
  <c r="BI31" i="2"/>
  <c r="BI29" i="2" s="1"/>
  <c r="BH31" i="2"/>
  <c r="BH29" i="2" s="1"/>
  <c r="BG31" i="2"/>
  <c r="BG29" i="2" s="1"/>
  <c r="BE31" i="2"/>
  <c r="BE29" i="2" s="1"/>
  <c r="BD31" i="2"/>
  <c r="BD29" i="2" s="1"/>
  <c r="BC31" i="2"/>
  <c r="BC29" i="2" s="1"/>
  <c r="BB31" i="2"/>
  <c r="BB29" i="2" s="1"/>
  <c r="AZ31" i="2"/>
  <c r="AZ29" i="2" s="1"/>
  <c r="AY31" i="2"/>
  <c r="AY29" i="2" s="1"/>
  <c r="AX31" i="2"/>
  <c r="AX29" i="2" s="1"/>
  <c r="AW31" i="2"/>
  <c r="AW29" i="2" s="1"/>
  <c r="AU31" i="2"/>
  <c r="AU29" i="2" s="1"/>
  <c r="AT31" i="2"/>
  <c r="AT29" i="2" s="1"/>
  <c r="AS31" i="2"/>
  <c r="AS29" i="2" s="1"/>
  <c r="AR31" i="2"/>
  <c r="AR29" i="2" s="1"/>
  <c r="AP31" i="2"/>
  <c r="AP29" i="2" s="1"/>
  <c r="AO31" i="2"/>
  <c r="AO29" i="2" s="1"/>
  <c r="AN31" i="2"/>
  <c r="AN29" i="2" s="1"/>
  <c r="AM31" i="2"/>
  <c r="AM29" i="2" s="1"/>
  <c r="AK31" i="2"/>
  <c r="AK29" i="2" s="1"/>
  <c r="AJ31" i="2"/>
  <c r="AJ29" i="2" s="1"/>
  <c r="AI31" i="2"/>
  <c r="AI29" i="2" s="1"/>
  <c r="AH31" i="2"/>
  <c r="AH29" i="2" s="1"/>
  <c r="BJ31" i="2"/>
  <c r="BJ29" i="2" s="1"/>
  <c r="BF34" i="2"/>
  <c r="BF32" i="2" s="1"/>
  <c r="BA34" i="2"/>
  <c r="BA32" i="2" s="1"/>
  <c r="AV34" i="2"/>
  <c r="AV32" i="2" s="1"/>
  <c r="AQ34" i="2"/>
  <c r="AQ32" i="2" s="1"/>
  <c r="AL34" i="2"/>
  <c r="AL32" i="2" s="1"/>
  <c r="AG34" i="2"/>
  <c r="AG32" i="2" s="1"/>
  <c r="BF33" i="2"/>
  <c r="BF31" i="2" s="1"/>
  <c r="BF29" i="2" s="1"/>
  <c r="BA33" i="2"/>
  <c r="BA31" i="2" s="1"/>
  <c r="BA29" i="2" s="1"/>
  <c r="AV33" i="2"/>
  <c r="AV31" i="2" s="1"/>
  <c r="AV29" i="2" s="1"/>
  <c r="AQ33" i="2"/>
  <c r="AQ31" i="2" s="1"/>
  <c r="AQ29" i="2" s="1"/>
  <c r="AL33" i="2"/>
  <c r="AL31" i="2" s="1"/>
  <c r="AL29" i="2" s="1"/>
  <c r="AG33" i="2"/>
  <c r="BI25" i="2"/>
  <c r="BI21" i="2" s="1"/>
  <c r="BI19" i="2" s="1"/>
  <c r="BH25" i="2"/>
  <c r="BH21" i="2" s="1"/>
  <c r="BH19" i="2" s="1"/>
  <c r="BG25" i="2"/>
  <c r="BG21" i="2" s="1"/>
  <c r="BG19" i="2" s="1"/>
  <c r="BF25" i="2"/>
  <c r="BE25" i="2"/>
  <c r="BE21" i="2" s="1"/>
  <c r="BE19" i="2" s="1"/>
  <c r="BD25" i="2"/>
  <c r="BD21" i="2" s="1"/>
  <c r="BD19" i="2" s="1"/>
  <c r="BC25" i="2"/>
  <c r="BB25" i="2"/>
  <c r="BB21" i="2" s="1"/>
  <c r="BB19" i="2" s="1"/>
  <c r="BA25" i="2"/>
  <c r="AZ25" i="2"/>
  <c r="AZ21" i="2" s="1"/>
  <c r="AZ19" i="2" s="1"/>
  <c r="AY25" i="2"/>
  <c r="AX25" i="2"/>
  <c r="AX21" i="2" s="1"/>
  <c r="AX19" i="2" s="1"/>
  <c r="AW25" i="2"/>
  <c r="AW21" i="2" s="1"/>
  <c r="AW19" i="2" s="1"/>
  <c r="AV25" i="2"/>
  <c r="AU25" i="2"/>
  <c r="AU21" i="2" s="1"/>
  <c r="AU19" i="2" s="1"/>
  <c r="AT25" i="2"/>
  <c r="AT21" i="2" s="1"/>
  <c r="AT19" i="2" s="1"/>
  <c r="AS25" i="2"/>
  <c r="AS21" i="2" s="1"/>
  <c r="AS19" i="2" s="1"/>
  <c r="AR25" i="2"/>
  <c r="AR21" i="2" s="1"/>
  <c r="AR19" i="2" s="1"/>
  <c r="AQ25" i="2"/>
  <c r="AP25" i="2"/>
  <c r="AP21" i="2" s="1"/>
  <c r="AP19" i="2" s="1"/>
  <c r="AO25" i="2"/>
  <c r="AO21" i="2" s="1"/>
  <c r="AO19" i="2" s="1"/>
  <c r="AN25" i="2"/>
  <c r="AM25" i="2"/>
  <c r="AM21" i="2" s="1"/>
  <c r="AM19" i="2" s="1"/>
  <c r="AL25" i="2"/>
  <c r="AK25" i="2"/>
  <c r="AK21" i="2" s="1"/>
  <c r="AK19" i="2" s="1"/>
  <c r="AJ25" i="2"/>
  <c r="AJ21" i="2" s="1"/>
  <c r="AJ19" i="2" s="1"/>
  <c r="AI25" i="2"/>
  <c r="AI21" i="2" s="1"/>
  <c r="AI19" i="2" s="1"/>
  <c r="AH25" i="2"/>
  <c r="AH21" i="2" s="1"/>
  <c r="AH19" i="2" s="1"/>
  <c r="BJ25" i="2"/>
  <c r="AG25" i="2"/>
  <c r="AQ21" i="2" l="1"/>
  <c r="AQ19" i="2" s="1"/>
  <c r="AL21" i="2"/>
  <c r="AL19" i="2" s="1"/>
  <c r="BJ21" i="2"/>
  <c r="BJ19" i="2" s="1"/>
  <c r="AY21" i="2"/>
  <c r="AY19" i="2" s="1"/>
  <c r="AV21" i="2"/>
  <c r="AV19" i="2" s="1"/>
  <c r="AN21" i="2"/>
  <c r="AN19" i="2" s="1"/>
  <c r="BC21" i="2"/>
  <c r="BC19" i="2" s="1"/>
  <c r="BF21" i="2"/>
  <c r="BF19" i="2" s="1"/>
  <c r="BA21" i="2"/>
  <c r="BA19" i="2" s="1"/>
  <c r="D45" i="2"/>
  <c r="D33" i="2"/>
  <c r="AG31" i="2"/>
  <c r="D34" i="2"/>
  <c r="D27" i="2"/>
  <c r="D25" i="2" s="1"/>
  <c r="AG29" i="2" l="1"/>
  <c r="AG21" i="2" s="1"/>
  <c r="D21" i="2" s="1"/>
  <c r="D19" i="2" s="1"/>
  <c r="D31" i="2"/>
  <c r="D29" i="2" s="1"/>
  <c r="AG19" i="2" l="1"/>
</calcChain>
</file>

<file path=xl/sharedStrings.xml><?xml version="1.0" encoding="utf-8"?>
<sst xmlns="http://schemas.openxmlformats.org/spreadsheetml/2006/main" count="103" uniqueCount="47">
  <si>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</si>
  <si>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</si>
  <si>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</si>
  <si>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</si>
  <si>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</si>
  <si>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</si>
  <si>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</si>
  <si>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</si>
  <si>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</si>
  <si>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</si>
  <si>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Управление образования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</si>
  <si>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</si>
  <si>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</si>
  <si>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</si>
  <si>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</si>
  <si>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</si>
  <si>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</si>
  <si>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</si>
  <si>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</si>
  <si>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</si>
  <si>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</si>
  <si>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</si>
  <si>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</si>
  <si>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</si>
  <si>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</si>
  <si>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</si>
  <si>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</si>
  <si>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</si>
  <si>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</si>
  <si>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</si>
  <si>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</si>
  <si>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</si>
  <si>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</si>
  <si>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</si>
  <si>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</si>
  <si>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</si>
  <si>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 xml:space="preserve">Подпрограмма 2    «Укрепление правопорядка,  защита населения и территории муниципального района "Печора" от чрезвычайных ситуаций, в т.ч. по  основным  мероприятиям:  </t>
  </si>
  <si>
    <t>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</si>
  <si>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</si>
  <si>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</si>
  <si>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</si>
  <si>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</si>
  <si>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</si>
  <si>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</si>
  <si>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</si>
  <si>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>МКУ "Управление по делам ГО и ЧС  МР "Печора", сектор по работе с информационными технологиями администрации МР "Печора"</t>
  </si>
  <si>
    <t>Приложение                                                                                     к изменениям, вносимым в постановление администрации МР "Печора" от 31.12.2019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</si>
</sst>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50"/>
  <sheetViews>
    <sheetView tabSelected="1" view="pageBreakPreview" topLeftCell="A4" zoomScale="55" zoomScaleNormal="70" zoomScaleSheetLayoutView="55" workbookViewId="0">
      <pane xSplit="3" ySplit="14" topLeftCell="AH28" activePane="bottomRight" state="frozen"/>
      <selection activeCell="A5" sqref="A5"/>
      <selection pane="topRight" activeCell="D5" sqref="D5"/>
      <selection pane="bottomLeft" activeCell="A11" sqref="A11"/>
      <selection pane="bottomRight" activeCell="A29" sqref="A29:A32"/>
    </sheetView>
  </sheetViews>
  <sheetFormatPr defaultColWidth="9.140625" defaultRowHeight="15.75" x14ac:dyDescent="0.25"/>
  <cols>
    <col min="1" max="1" width="47.7109375" style="3" customWidth="1"/>
    <col min="2" max="2" width="23.5703125" style="3" customWidth="1"/>
    <col min="3" max="3" width="33.7109375" style="3" customWidth="1"/>
    <col min="4" max="4" width="14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customWidth="1"/>
    <col min="34" max="34" width="14.140625" style="4" customWidth="1"/>
    <col min="35" max="35" width="12.85546875" style="3" customWidth="1"/>
    <col min="36" max="37" width="11.7109375" style="3" customWidth="1"/>
    <col min="38" max="38" width="12.7109375" style="3" customWidth="1"/>
    <col min="39" max="39" width="13.85546875" style="3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53" width="13.5703125" style="3" customWidth="1"/>
    <col min="54" max="54" width="13.7109375" style="4" customWidth="1"/>
    <col min="55" max="55" width="12.85546875" style="3" customWidth="1"/>
    <col min="56" max="57" width="11.7109375" style="3" customWidth="1"/>
    <col min="58" max="58" width="13.5703125" style="3" customWidth="1"/>
    <col min="59" max="59" width="13.7109375" style="4" customWidth="1"/>
    <col min="60" max="60" width="12.85546875" style="3" customWidth="1"/>
    <col min="61" max="62" width="11.7109375" style="3" customWidth="1"/>
    <col min="63" max="16384" width="9.140625" style="3"/>
  </cols>
  <sheetData>
    <row r="1" spans="1:62" ht="15.75" hidden="1" customHeight="1" x14ac:dyDescent="0.25">
      <c r="AB1" s="99" t="s">
        <v>27</v>
      </c>
      <c r="AC1" s="99"/>
      <c r="AD1" s="99"/>
      <c r="AE1" s="99"/>
      <c r="AF1" s="99"/>
      <c r="AG1" s="99" t="s">
        <v>27</v>
      </c>
      <c r="AH1" s="99"/>
      <c r="AI1" s="99"/>
      <c r="AJ1" s="99"/>
      <c r="AK1" s="99"/>
      <c r="AL1" s="99"/>
      <c r="AM1" s="99"/>
      <c r="AN1" s="99"/>
      <c r="AO1" s="99"/>
      <c r="AP1" s="99"/>
      <c r="AQ1" s="99" t="s">
        <v>27</v>
      </c>
      <c r="AR1" s="99"/>
      <c r="AS1" s="99"/>
      <c r="AT1" s="99"/>
      <c r="AU1" s="99"/>
      <c r="AV1" s="99" t="s">
        <v>27</v>
      </c>
      <c r="AW1" s="99"/>
      <c r="AX1" s="99"/>
      <c r="AY1" s="99"/>
      <c r="AZ1" s="99"/>
      <c r="BA1" s="99" t="s">
        <v>27</v>
      </c>
      <c r="BB1" s="99"/>
      <c r="BC1" s="99"/>
      <c r="BD1" s="99"/>
      <c r="BE1" s="99"/>
      <c r="BF1" s="99" t="s">
        <v>27</v>
      </c>
      <c r="BG1" s="99"/>
      <c r="BH1" s="99"/>
      <c r="BI1" s="99"/>
      <c r="BJ1" s="99"/>
    </row>
    <row r="2" spans="1:62" ht="21.75" hidden="1" customHeight="1" x14ac:dyDescent="0.25"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</row>
    <row r="3" spans="1:62" ht="30.75" hidden="1" customHeight="1" x14ac:dyDescent="0.25"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</row>
    <row r="4" spans="1:62" ht="30.75" customHeight="1" x14ac:dyDescent="0.25"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</row>
    <row r="5" spans="1:62" ht="30.75" customHeight="1" x14ac:dyDescent="0.25"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78" t="s">
        <v>46</v>
      </c>
      <c r="BF5" s="103"/>
      <c r="BG5" s="103"/>
      <c r="BH5" s="103"/>
      <c r="BI5" s="103"/>
      <c r="BJ5" s="103"/>
    </row>
    <row r="6" spans="1:62" ht="42.75" customHeight="1" x14ac:dyDescent="0.25"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103"/>
      <c r="BF6" s="103"/>
      <c r="BG6" s="103"/>
      <c r="BH6" s="103"/>
      <c r="BI6" s="103"/>
      <c r="BJ6" s="103"/>
    </row>
    <row r="7" spans="1:62" ht="30.75" customHeight="1" x14ac:dyDescent="0.25"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</row>
    <row r="8" spans="1:62" s="1" customFormat="1" ht="30.7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C8" s="8"/>
      <c r="AH8" s="8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BE8" s="78" t="s">
        <v>43</v>
      </c>
      <c r="BF8" s="79"/>
      <c r="BG8" s="79"/>
      <c r="BH8" s="79"/>
      <c r="BI8" s="79"/>
      <c r="BJ8" s="79"/>
    </row>
    <row r="9" spans="1:62" s="1" customFormat="1" ht="30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"/>
      <c r="X9" s="8"/>
      <c r="AC9" s="8"/>
      <c r="AH9" s="8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BE9" s="78"/>
      <c r="BF9" s="79"/>
      <c r="BG9" s="79"/>
      <c r="BH9" s="79"/>
      <c r="BI9" s="79"/>
      <c r="BJ9" s="79"/>
    </row>
    <row r="10" spans="1:62" s="1" customFormat="1" ht="70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2"/>
      <c r="X10" s="8"/>
      <c r="AB10" s="13"/>
      <c r="AC10" s="14"/>
      <c r="AD10" s="13"/>
      <c r="AE10" s="13"/>
      <c r="AF10" s="13"/>
      <c r="AG10" s="13"/>
      <c r="AH10" s="14"/>
      <c r="AI10" s="13"/>
      <c r="AJ10" s="61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BE10" s="79"/>
      <c r="BF10" s="79"/>
      <c r="BG10" s="79"/>
      <c r="BH10" s="79"/>
      <c r="BI10" s="79"/>
      <c r="BJ10" s="79"/>
    </row>
    <row r="11" spans="1:62" s="1" customFormat="1" ht="43.5" hidden="1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2"/>
      <c r="X11" s="8"/>
      <c r="AB11" s="13"/>
      <c r="AC11" s="14"/>
      <c r="AD11" s="13"/>
      <c r="AE11" s="13"/>
      <c r="AF11" s="13"/>
      <c r="AG11" s="13"/>
      <c r="AH11" s="14"/>
      <c r="AI11" s="13"/>
      <c r="AJ11" s="1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</row>
    <row r="12" spans="1:62" s="1" customFormat="1" ht="43.5" hidden="1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9"/>
      <c r="S12" s="8"/>
      <c r="T12" s="8"/>
      <c r="U12" s="8"/>
      <c r="V12" s="8"/>
      <c r="W12" s="2"/>
      <c r="X12" s="8"/>
      <c r="AB12" s="13"/>
      <c r="AC12" s="14"/>
      <c r="AD12" s="13"/>
      <c r="AE12" s="13"/>
      <c r="AF12" s="13"/>
      <c r="AG12" s="13"/>
      <c r="AH12" s="14"/>
      <c r="AI12" s="13"/>
      <c r="AJ12" s="1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</row>
    <row r="13" spans="1:62" s="1" customFormat="1" ht="35.25" customHeight="1" x14ac:dyDescent="0.25">
      <c r="A13" s="107" t="s">
        <v>41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  <c r="BI13" s="107"/>
      <c r="BJ13" s="107"/>
    </row>
    <row r="14" spans="1:62" s="1" customFormat="1" ht="24" customHeight="1" x14ac:dyDescent="0.25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</row>
    <row r="15" spans="1:62" ht="39.75" customHeight="1" x14ac:dyDescent="0.25">
      <c r="A15" s="96" t="s">
        <v>3</v>
      </c>
      <c r="B15" s="96" t="s">
        <v>4</v>
      </c>
      <c r="C15" s="96" t="s">
        <v>0</v>
      </c>
      <c r="D15" s="100" t="s">
        <v>22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  <c r="BI15" s="108"/>
      <c r="BJ15" s="109"/>
    </row>
    <row r="16" spans="1:62" ht="38.25" customHeight="1" x14ac:dyDescent="0.25">
      <c r="A16" s="97"/>
      <c r="B16" s="97"/>
      <c r="C16" s="96"/>
      <c r="D16" s="98" t="s">
        <v>1</v>
      </c>
      <c r="E16" s="104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6"/>
      <c r="AG16" s="100" t="s">
        <v>28</v>
      </c>
      <c r="AH16" s="101"/>
      <c r="AI16" s="101"/>
      <c r="AJ16" s="101"/>
      <c r="AK16" s="102"/>
      <c r="AL16" s="100" t="s">
        <v>29</v>
      </c>
      <c r="AM16" s="101"/>
      <c r="AN16" s="101"/>
      <c r="AO16" s="101"/>
      <c r="AP16" s="102"/>
      <c r="AQ16" s="96" t="s">
        <v>31</v>
      </c>
      <c r="AR16" s="96"/>
      <c r="AS16" s="96"/>
      <c r="AT16" s="96"/>
      <c r="AU16" s="96"/>
      <c r="AV16" s="96" t="s">
        <v>32</v>
      </c>
      <c r="AW16" s="96"/>
      <c r="AX16" s="96"/>
      <c r="AY16" s="96"/>
      <c r="AZ16" s="96"/>
      <c r="BA16" s="96" t="s">
        <v>33</v>
      </c>
      <c r="BB16" s="96"/>
      <c r="BC16" s="96"/>
      <c r="BD16" s="96"/>
      <c r="BE16" s="96"/>
      <c r="BF16" s="96" t="s">
        <v>34</v>
      </c>
      <c r="BG16" s="96"/>
      <c r="BH16" s="96"/>
      <c r="BI16" s="96"/>
      <c r="BJ16" s="96"/>
    </row>
    <row r="17" spans="1:62" ht="84.75" customHeight="1" x14ac:dyDescent="0.25">
      <c r="A17" s="97"/>
      <c r="B17" s="97"/>
      <c r="C17" s="96"/>
      <c r="D17" s="98"/>
      <c r="E17" s="85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7"/>
      <c r="AG17" s="10" t="s">
        <v>2</v>
      </c>
      <c r="AH17" s="12" t="s">
        <v>8</v>
      </c>
      <c r="AI17" s="9" t="s">
        <v>7</v>
      </c>
      <c r="AJ17" s="9" t="s">
        <v>18</v>
      </c>
      <c r="AK17" s="16" t="s">
        <v>19</v>
      </c>
      <c r="AL17" s="15" t="s">
        <v>2</v>
      </c>
      <c r="AM17" s="18" t="s">
        <v>8</v>
      </c>
      <c r="AN17" s="16" t="s">
        <v>7</v>
      </c>
      <c r="AO17" s="16" t="s">
        <v>18</v>
      </c>
      <c r="AP17" s="16" t="s">
        <v>19</v>
      </c>
      <c r="AQ17" s="15" t="s">
        <v>2</v>
      </c>
      <c r="AR17" s="46" t="s">
        <v>8</v>
      </c>
      <c r="AS17" s="40" t="s">
        <v>7</v>
      </c>
      <c r="AT17" s="40" t="s">
        <v>18</v>
      </c>
      <c r="AU17" s="40" t="s">
        <v>19</v>
      </c>
      <c r="AV17" s="15" t="s">
        <v>2</v>
      </c>
      <c r="AW17" s="46" t="s">
        <v>8</v>
      </c>
      <c r="AX17" s="47" t="s">
        <v>7</v>
      </c>
      <c r="AY17" s="47" t="s">
        <v>18</v>
      </c>
      <c r="AZ17" s="47" t="s">
        <v>19</v>
      </c>
      <c r="BA17" s="15" t="s">
        <v>2</v>
      </c>
      <c r="BB17" s="46" t="s">
        <v>8</v>
      </c>
      <c r="BC17" s="47" t="s">
        <v>7</v>
      </c>
      <c r="BD17" s="47" t="s">
        <v>18</v>
      </c>
      <c r="BE17" s="47" t="s">
        <v>19</v>
      </c>
      <c r="BF17" s="15" t="s">
        <v>2</v>
      </c>
      <c r="BG17" s="46" t="s">
        <v>8</v>
      </c>
      <c r="BH17" s="47" t="s">
        <v>7</v>
      </c>
      <c r="BI17" s="47" t="s">
        <v>18</v>
      </c>
      <c r="BJ17" s="47" t="s">
        <v>19</v>
      </c>
    </row>
    <row r="18" spans="1:62" ht="24.75" customHeight="1" x14ac:dyDescent="0.25">
      <c r="A18" s="5">
        <v>1</v>
      </c>
      <c r="B18" s="5">
        <v>2</v>
      </c>
      <c r="C18" s="5">
        <v>3</v>
      </c>
      <c r="D18" s="5">
        <v>4</v>
      </c>
      <c r="E18" s="88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90"/>
      <c r="AG18" s="11">
        <v>5</v>
      </c>
      <c r="AH18" s="5">
        <v>6</v>
      </c>
      <c r="AI18" s="11">
        <v>7</v>
      </c>
      <c r="AJ18" s="11">
        <v>8</v>
      </c>
      <c r="AK18" s="17">
        <v>9</v>
      </c>
      <c r="AL18" s="17">
        <v>10</v>
      </c>
      <c r="AM18" s="17">
        <v>11</v>
      </c>
      <c r="AN18" s="17">
        <v>12</v>
      </c>
      <c r="AO18" s="17">
        <v>13</v>
      </c>
      <c r="AP18" s="11">
        <v>14</v>
      </c>
      <c r="AQ18" s="45">
        <v>15</v>
      </c>
      <c r="AR18" s="5">
        <v>16</v>
      </c>
      <c r="AS18" s="45">
        <v>17</v>
      </c>
      <c r="AT18" s="45">
        <v>18</v>
      </c>
      <c r="AU18" s="45">
        <v>19</v>
      </c>
      <c r="AV18" s="51">
        <v>20</v>
      </c>
      <c r="AW18" s="5">
        <v>21</v>
      </c>
      <c r="AX18" s="51">
        <v>22</v>
      </c>
      <c r="AY18" s="51">
        <v>23</v>
      </c>
      <c r="AZ18" s="51">
        <v>24</v>
      </c>
      <c r="BA18" s="51">
        <v>25</v>
      </c>
      <c r="BB18" s="5">
        <v>26</v>
      </c>
      <c r="BC18" s="51">
        <v>27</v>
      </c>
      <c r="BD18" s="51">
        <v>28</v>
      </c>
      <c r="BE18" s="51">
        <v>29</v>
      </c>
      <c r="BF18" s="51">
        <v>30</v>
      </c>
      <c r="BG18" s="5">
        <v>31</v>
      </c>
      <c r="BH18" s="51">
        <v>32</v>
      </c>
      <c r="BI18" s="51">
        <v>33</v>
      </c>
      <c r="BJ18" s="51">
        <v>34</v>
      </c>
    </row>
    <row r="19" spans="1:62" ht="15" customHeight="1" x14ac:dyDescent="0.25">
      <c r="A19" s="70" t="s">
        <v>42</v>
      </c>
      <c r="B19" s="67"/>
      <c r="C19" s="65" t="s">
        <v>5</v>
      </c>
      <c r="D19" s="63">
        <f>D21</f>
        <v>141638</v>
      </c>
      <c r="E19" s="88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90"/>
      <c r="AG19" s="63">
        <f t="shared" ref="AG19:BJ19" si="0">AG21</f>
        <v>22197</v>
      </c>
      <c r="AH19" s="63">
        <f t="shared" si="0"/>
        <v>880.3</v>
      </c>
      <c r="AI19" s="63">
        <f t="shared" si="0"/>
        <v>19766.7</v>
      </c>
      <c r="AJ19" s="63">
        <f t="shared" si="0"/>
        <v>1550</v>
      </c>
      <c r="AK19" s="63">
        <f t="shared" si="0"/>
        <v>0</v>
      </c>
      <c r="AL19" s="63">
        <f t="shared" si="0"/>
        <v>23844.6</v>
      </c>
      <c r="AM19" s="63">
        <f t="shared" si="0"/>
        <v>0</v>
      </c>
      <c r="AN19" s="63">
        <f t="shared" si="0"/>
        <v>18644.599999999999</v>
      </c>
      <c r="AO19" s="63">
        <f t="shared" si="0"/>
        <v>5200</v>
      </c>
      <c r="AP19" s="63">
        <f t="shared" si="0"/>
        <v>0</v>
      </c>
      <c r="AQ19" s="63">
        <f t="shared" si="0"/>
        <v>23899.1</v>
      </c>
      <c r="AR19" s="63">
        <f t="shared" si="0"/>
        <v>0</v>
      </c>
      <c r="AS19" s="63">
        <f t="shared" si="0"/>
        <v>18699.099999999999</v>
      </c>
      <c r="AT19" s="63">
        <f t="shared" si="0"/>
        <v>5200</v>
      </c>
      <c r="AU19" s="63">
        <f t="shared" si="0"/>
        <v>0</v>
      </c>
      <c r="AV19" s="63">
        <f t="shared" si="0"/>
        <v>23899.1</v>
      </c>
      <c r="AW19" s="63">
        <f t="shared" si="0"/>
        <v>0</v>
      </c>
      <c r="AX19" s="63">
        <f t="shared" si="0"/>
        <v>18699.099999999999</v>
      </c>
      <c r="AY19" s="63">
        <f t="shared" si="0"/>
        <v>5200</v>
      </c>
      <c r="AZ19" s="63">
        <f t="shared" si="0"/>
        <v>0</v>
      </c>
      <c r="BA19" s="63">
        <f t="shared" si="0"/>
        <v>23899.1</v>
      </c>
      <c r="BB19" s="63">
        <f t="shared" si="0"/>
        <v>0</v>
      </c>
      <c r="BC19" s="63">
        <f t="shared" si="0"/>
        <v>18699.099999999999</v>
      </c>
      <c r="BD19" s="63">
        <f t="shared" si="0"/>
        <v>5200</v>
      </c>
      <c r="BE19" s="63">
        <f t="shared" si="0"/>
        <v>0</v>
      </c>
      <c r="BF19" s="63">
        <f t="shared" si="0"/>
        <v>23899.1</v>
      </c>
      <c r="BG19" s="63">
        <f t="shared" si="0"/>
        <v>0</v>
      </c>
      <c r="BH19" s="63">
        <f t="shared" si="0"/>
        <v>18699.099999999999</v>
      </c>
      <c r="BI19" s="63">
        <f t="shared" si="0"/>
        <v>5200</v>
      </c>
      <c r="BJ19" s="63">
        <f t="shared" si="0"/>
        <v>0</v>
      </c>
    </row>
    <row r="20" spans="1:62" ht="96.75" customHeight="1" x14ac:dyDescent="0.25">
      <c r="A20" s="71"/>
      <c r="B20" s="68"/>
      <c r="C20" s="66"/>
      <c r="D20" s="64"/>
      <c r="E20" s="88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90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</row>
    <row r="21" spans="1:62" ht="43.5" customHeight="1" x14ac:dyDescent="0.25">
      <c r="A21" s="71"/>
      <c r="B21" s="68"/>
      <c r="C21" s="65" t="s">
        <v>9</v>
      </c>
      <c r="D21" s="73">
        <f>AG21+AL21+AQ21+AV21+BA21+BF21</f>
        <v>141638</v>
      </c>
      <c r="E21" s="88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90"/>
      <c r="AG21" s="73">
        <f t="shared" ref="AG21" si="1">AG25+AG29+AG35+AG41+AG45</f>
        <v>22197</v>
      </c>
      <c r="AH21" s="73">
        <f t="shared" ref="AH21:BI21" si="2">AH25+AH29+AH35+AH41+AH45</f>
        <v>880.3</v>
      </c>
      <c r="AI21" s="73">
        <f t="shared" si="2"/>
        <v>19766.7</v>
      </c>
      <c r="AJ21" s="73">
        <f t="shared" si="2"/>
        <v>1550</v>
      </c>
      <c r="AK21" s="73">
        <f t="shared" si="2"/>
        <v>0</v>
      </c>
      <c r="AL21" s="73">
        <f t="shared" si="2"/>
        <v>23844.6</v>
      </c>
      <c r="AM21" s="73">
        <f t="shared" si="2"/>
        <v>0</v>
      </c>
      <c r="AN21" s="73">
        <f t="shared" si="2"/>
        <v>18644.599999999999</v>
      </c>
      <c r="AO21" s="73">
        <f t="shared" si="2"/>
        <v>5200</v>
      </c>
      <c r="AP21" s="73">
        <f t="shared" si="2"/>
        <v>0</v>
      </c>
      <c r="AQ21" s="73">
        <f t="shared" si="2"/>
        <v>23899.1</v>
      </c>
      <c r="AR21" s="73">
        <f t="shared" si="2"/>
        <v>0</v>
      </c>
      <c r="AS21" s="73">
        <f t="shared" si="2"/>
        <v>18699.099999999999</v>
      </c>
      <c r="AT21" s="73">
        <f t="shared" si="2"/>
        <v>5200</v>
      </c>
      <c r="AU21" s="73">
        <f t="shared" si="2"/>
        <v>0</v>
      </c>
      <c r="AV21" s="73">
        <f t="shared" si="2"/>
        <v>23899.1</v>
      </c>
      <c r="AW21" s="73">
        <f t="shared" si="2"/>
        <v>0</v>
      </c>
      <c r="AX21" s="73">
        <f t="shared" si="2"/>
        <v>18699.099999999999</v>
      </c>
      <c r="AY21" s="73">
        <f t="shared" si="2"/>
        <v>5200</v>
      </c>
      <c r="AZ21" s="73">
        <f t="shared" si="2"/>
        <v>0</v>
      </c>
      <c r="BA21" s="73">
        <f t="shared" si="2"/>
        <v>23899.1</v>
      </c>
      <c r="BB21" s="73">
        <f t="shared" si="2"/>
        <v>0</v>
      </c>
      <c r="BC21" s="73">
        <f t="shared" si="2"/>
        <v>18699.099999999999</v>
      </c>
      <c r="BD21" s="73">
        <f t="shared" si="2"/>
        <v>5200</v>
      </c>
      <c r="BE21" s="73">
        <f t="shared" si="2"/>
        <v>0</v>
      </c>
      <c r="BF21" s="73">
        <f t="shared" si="2"/>
        <v>23899.1</v>
      </c>
      <c r="BG21" s="73">
        <f t="shared" si="2"/>
        <v>0</v>
      </c>
      <c r="BH21" s="73">
        <f t="shared" si="2"/>
        <v>18699.099999999999</v>
      </c>
      <c r="BI21" s="73">
        <f t="shared" si="2"/>
        <v>5200</v>
      </c>
      <c r="BJ21" s="73">
        <f>BJ25+BJ29+BJ35+BJ41+BJ45</f>
        <v>0</v>
      </c>
    </row>
    <row r="22" spans="1:62" ht="46.5" customHeight="1" x14ac:dyDescent="0.25">
      <c r="A22" s="71"/>
      <c r="B22" s="68"/>
      <c r="C22" s="77"/>
      <c r="D22" s="74"/>
      <c r="E22" s="88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90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</row>
    <row r="23" spans="1:62" ht="45.75" hidden="1" customHeight="1" x14ac:dyDescent="0.25">
      <c r="A23" s="71"/>
      <c r="B23" s="68"/>
      <c r="C23" s="75"/>
      <c r="D23" s="75"/>
      <c r="E23" s="88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90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</row>
    <row r="24" spans="1:62" ht="62.25" hidden="1" customHeight="1" x14ac:dyDescent="0.25">
      <c r="A24" s="72"/>
      <c r="B24" s="69"/>
      <c r="C24" s="76"/>
      <c r="D24" s="76"/>
      <c r="E24" s="88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90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</row>
    <row r="25" spans="1:62" ht="15" customHeight="1" x14ac:dyDescent="0.25">
      <c r="A25" s="110" t="s">
        <v>35</v>
      </c>
      <c r="B25" s="67" t="s">
        <v>11</v>
      </c>
      <c r="C25" s="113" t="s">
        <v>5</v>
      </c>
      <c r="D25" s="63">
        <f>D27+D28</f>
        <v>1100.3</v>
      </c>
      <c r="E25" s="88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90"/>
      <c r="AG25" s="63">
        <f t="shared" ref="AG25:BI25" si="3">AG27+AG28</f>
        <v>1100.3</v>
      </c>
      <c r="AH25" s="63">
        <f t="shared" si="3"/>
        <v>880.3</v>
      </c>
      <c r="AI25" s="63">
        <f t="shared" si="3"/>
        <v>220</v>
      </c>
      <c r="AJ25" s="63">
        <f t="shared" si="3"/>
        <v>0</v>
      </c>
      <c r="AK25" s="63">
        <f t="shared" si="3"/>
        <v>0</v>
      </c>
      <c r="AL25" s="63">
        <f t="shared" si="3"/>
        <v>0</v>
      </c>
      <c r="AM25" s="63">
        <f t="shared" si="3"/>
        <v>0</v>
      </c>
      <c r="AN25" s="63">
        <f t="shared" si="3"/>
        <v>0</v>
      </c>
      <c r="AO25" s="63">
        <f t="shared" si="3"/>
        <v>0</v>
      </c>
      <c r="AP25" s="63">
        <f t="shared" si="3"/>
        <v>0</v>
      </c>
      <c r="AQ25" s="63">
        <f t="shared" si="3"/>
        <v>0</v>
      </c>
      <c r="AR25" s="63">
        <f t="shared" si="3"/>
        <v>0</v>
      </c>
      <c r="AS25" s="63">
        <f t="shared" si="3"/>
        <v>0</v>
      </c>
      <c r="AT25" s="63">
        <f t="shared" si="3"/>
        <v>0</v>
      </c>
      <c r="AU25" s="63">
        <f t="shared" si="3"/>
        <v>0</v>
      </c>
      <c r="AV25" s="63">
        <f t="shared" si="3"/>
        <v>0</v>
      </c>
      <c r="AW25" s="63">
        <f t="shared" si="3"/>
        <v>0</v>
      </c>
      <c r="AX25" s="63">
        <f t="shared" si="3"/>
        <v>0</v>
      </c>
      <c r="AY25" s="63">
        <f t="shared" si="3"/>
        <v>0</v>
      </c>
      <c r="AZ25" s="63">
        <f t="shared" si="3"/>
        <v>0</v>
      </c>
      <c r="BA25" s="63">
        <f t="shared" si="3"/>
        <v>0</v>
      </c>
      <c r="BB25" s="63">
        <f t="shared" si="3"/>
        <v>0</v>
      </c>
      <c r="BC25" s="63">
        <f t="shared" si="3"/>
        <v>0</v>
      </c>
      <c r="BD25" s="63">
        <f t="shared" si="3"/>
        <v>0</v>
      </c>
      <c r="BE25" s="63">
        <f t="shared" si="3"/>
        <v>0</v>
      </c>
      <c r="BF25" s="63">
        <f t="shared" si="3"/>
        <v>0</v>
      </c>
      <c r="BG25" s="63">
        <f t="shared" si="3"/>
        <v>0</v>
      </c>
      <c r="BH25" s="63">
        <f t="shared" si="3"/>
        <v>0</v>
      </c>
      <c r="BI25" s="63">
        <f t="shared" si="3"/>
        <v>0</v>
      </c>
      <c r="BJ25" s="63">
        <f>BJ27+BJ28</f>
        <v>0</v>
      </c>
    </row>
    <row r="26" spans="1:62" ht="104.25" customHeight="1" x14ac:dyDescent="0.25">
      <c r="A26" s="111"/>
      <c r="B26" s="112"/>
      <c r="C26" s="114"/>
      <c r="D26" s="64"/>
      <c r="E26" s="88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90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</row>
    <row r="27" spans="1:62" s="6" customFormat="1" ht="117" customHeight="1" x14ac:dyDescent="0.25">
      <c r="A27" s="22" t="s">
        <v>39</v>
      </c>
      <c r="B27" s="37" t="s">
        <v>30</v>
      </c>
      <c r="C27" s="37" t="s">
        <v>16</v>
      </c>
      <c r="D27" s="24">
        <f>AG27</f>
        <v>1100.3</v>
      </c>
      <c r="E27" s="88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90"/>
      <c r="AG27" s="38">
        <f>AH27+AI27</f>
        <v>1100.3</v>
      </c>
      <c r="AH27" s="24">
        <v>880.3</v>
      </c>
      <c r="AI27" s="24">
        <v>220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</row>
    <row r="28" spans="1:62" ht="126" customHeight="1" x14ac:dyDescent="0.25">
      <c r="A28" s="22" t="s">
        <v>12</v>
      </c>
      <c r="B28" s="23" t="s">
        <v>11</v>
      </c>
      <c r="C28" s="23" t="s">
        <v>6</v>
      </c>
      <c r="D28" s="24">
        <v>0</v>
      </c>
      <c r="E28" s="88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90"/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</row>
    <row r="29" spans="1:62" s="7" customFormat="1" ht="61.5" customHeight="1" x14ac:dyDescent="0.25">
      <c r="A29" s="115" t="s">
        <v>36</v>
      </c>
      <c r="B29" s="117" t="s">
        <v>44</v>
      </c>
      <c r="C29" s="117" t="s">
        <v>5</v>
      </c>
      <c r="D29" s="81">
        <f>D31</f>
        <v>108655.49999999997</v>
      </c>
      <c r="E29" s="88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90"/>
      <c r="AG29" s="81">
        <f t="shared" ref="AG29:BJ29" si="4">AG31</f>
        <v>19008</v>
      </c>
      <c r="AH29" s="81">
        <f t="shared" si="4"/>
        <v>0</v>
      </c>
      <c r="AI29" s="81">
        <f t="shared" si="4"/>
        <v>19008</v>
      </c>
      <c r="AJ29" s="81">
        <f t="shared" si="4"/>
        <v>0</v>
      </c>
      <c r="AK29" s="81">
        <f t="shared" si="4"/>
        <v>0</v>
      </c>
      <c r="AL29" s="81">
        <f t="shared" si="4"/>
        <v>17885.899999999998</v>
      </c>
      <c r="AM29" s="81">
        <f t="shared" si="4"/>
        <v>0</v>
      </c>
      <c r="AN29" s="81">
        <f t="shared" si="4"/>
        <v>17885.899999999998</v>
      </c>
      <c r="AO29" s="81">
        <f t="shared" si="4"/>
        <v>0</v>
      </c>
      <c r="AP29" s="81">
        <f t="shared" si="4"/>
        <v>0</v>
      </c>
      <c r="AQ29" s="81">
        <f t="shared" si="4"/>
        <v>17940.399999999998</v>
      </c>
      <c r="AR29" s="81">
        <f t="shared" si="4"/>
        <v>0</v>
      </c>
      <c r="AS29" s="81">
        <f t="shared" si="4"/>
        <v>17940.399999999998</v>
      </c>
      <c r="AT29" s="81">
        <f t="shared" si="4"/>
        <v>0</v>
      </c>
      <c r="AU29" s="81">
        <f t="shared" si="4"/>
        <v>0</v>
      </c>
      <c r="AV29" s="81">
        <f t="shared" si="4"/>
        <v>17940.399999999998</v>
      </c>
      <c r="AW29" s="81">
        <f t="shared" si="4"/>
        <v>0</v>
      </c>
      <c r="AX29" s="81">
        <f t="shared" si="4"/>
        <v>17940.399999999998</v>
      </c>
      <c r="AY29" s="81">
        <f t="shared" si="4"/>
        <v>0</v>
      </c>
      <c r="AZ29" s="81">
        <f t="shared" si="4"/>
        <v>0</v>
      </c>
      <c r="BA29" s="81">
        <f t="shared" si="4"/>
        <v>17940.399999999998</v>
      </c>
      <c r="BB29" s="81">
        <f t="shared" si="4"/>
        <v>0</v>
      </c>
      <c r="BC29" s="81">
        <f t="shared" si="4"/>
        <v>17940.399999999998</v>
      </c>
      <c r="BD29" s="81">
        <f t="shared" si="4"/>
        <v>0</v>
      </c>
      <c r="BE29" s="81">
        <f t="shared" si="4"/>
        <v>0</v>
      </c>
      <c r="BF29" s="81">
        <f t="shared" si="4"/>
        <v>17940.399999999998</v>
      </c>
      <c r="BG29" s="81">
        <f t="shared" si="4"/>
        <v>0</v>
      </c>
      <c r="BH29" s="81">
        <f t="shared" si="4"/>
        <v>17940.399999999998</v>
      </c>
      <c r="BI29" s="81">
        <f t="shared" si="4"/>
        <v>0</v>
      </c>
      <c r="BJ29" s="81">
        <f t="shared" si="4"/>
        <v>0</v>
      </c>
    </row>
    <row r="30" spans="1:62" s="7" customFormat="1" ht="42" customHeight="1" x14ac:dyDescent="0.25">
      <c r="A30" s="116"/>
      <c r="B30" s="117"/>
      <c r="C30" s="119"/>
      <c r="D30" s="81"/>
      <c r="E30" s="88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90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</row>
    <row r="31" spans="1:62" s="7" customFormat="1" ht="88.5" customHeight="1" x14ac:dyDescent="0.25">
      <c r="A31" s="116"/>
      <c r="B31" s="118"/>
      <c r="C31" s="126" t="s">
        <v>6</v>
      </c>
      <c r="D31" s="82">
        <f>AG31+AL31+AQ31+AV31+BA31+BF31</f>
        <v>108655.49999999997</v>
      </c>
      <c r="E31" s="88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90"/>
      <c r="AG31" s="25">
        <f t="shared" ref="AG31:BI31" si="5">AG33+AG34</f>
        <v>19008</v>
      </c>
      <c r="AH31" s="25">
        <f t="shared" si="5"/>
        <v>0</v>
      </c>
      <c r="AI31" s="25">
        <f t="shared" si="5"/>
        <v>19008</v>
      </c>
      <c r="AJ31" s="25">
        <f t="shared" si="5"/>
        <v>0</v>
      </c>
      <c r="AK31" s="25">
        <f t="shared" si="5"/>
        <v>0</v>
      </c>
      <c r="AL31" s="25">
        <f t="shared" si="5"/>
        <v>17885.899999999998</v>
      </c>
      <c r="AM31" s="25">
        <f t="shared" si="5"/>
        <v>0</v>
      </c>
      <c r="AN31" s="25">
        <f t="shared" si="5"/>
        <v>17885.899999999998</v>
      </c>
      <c r="AO31" s="25">
        <f t="shared" si="5"/>
        <v>0</v>
      </c>
      <c r="AP31" s="25">
        <f t="shared" si="5"/>
        <v>0</v>
      </c>
      <c r="AQ31" s="25">
        <f t="shared" si="5"/>
        <v>17940.399999999998</v>
      </c>
      <c r="AR31" s="25">
        <f t="shared" si="5"/>
        <v>0</v>
      </c>
      <c r="AS31" s="25">
        <f t="shared" si="5"/>
        <v>17940.399999999998</v>
      </c>
      <c r="AT31" s="25">
        <f t="shared" si="5"/>
        <v>0</v>
      </c>
      <c r="AU31" s="25">
        <f t="shared" si="5"/>
        <v>0</v>
      </c>
      <c r="AV31" s="25">
        <f t="shared" si="5"/>
        <v>17940.399999999998</v>
      </c>
      <c r="AW31" s="25">
        <f t="shared" si="5"/>
        <v>0</v>
      </c>
      <c r="AX31" s="25">
        <f t="shared" si="5"/>
        <v>17940.399999999998</v>
      </c>
      <c r="AY31" s="25">
        <f t="shared" si="5"/>
        <v>0</v>
      </c>
      <c r="AZ31" s="25">
        <f t="shared" si="5"/>
        <v>0</v>
      </c>
      <c r="BA31" s="25">
        <f t="shared" si="5"/>
        <v>17940.399999999998</v>
      </c>
      <c r="BB31" s="25">
        <f t="shared" si="5"/>
        <v>0</v>
      </c>
      <c r="BC31" s="25">
        <f t="shared" si="5"/>
        <v>17940.399999999998</v>
      </c>
      <c r="BD31" s="25">
        <f t="shared" si="5"/>
        <v>0</v>
      </c>
      <c r="BE31" s="25">
        <f t="shared" si="5"/>
        <v>0</v>
      </c>
      <c r="BF31" s="25">
        <f t="shared" si="5"/>
        <v>17940.399999999998</v>
      </c>
      <c r="BG31" s="25">
        <f t="shared" si="5"/>
        <v>0</v>
      </c>
      <c r="BH31" s="25">
        <f t="shared" si="5"/>
        <v>17940.399999999998</v>
      </c>
      <c r="BI31" s="25">
        <f t="shared" si="5"/>
        <v>0</v>
      </c>
      <c r="BJ31" s="25">
        <f>BJ33+BJ34</f>
        <v>0</v>
      </c>
    </row>
    <row r="32" spans="1:62" s="7" customFormat="1" ht="15.75" hidden="1" customHeight="1" x14ac:dyDescent="0.25">
      <c r="A32" s="116"/>
      <c r="B32" s="118"/>
      <c r="C32" s="127"/>
      <c r="D32" s="120"/>
      <c r="E32" s="88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90"/>
      <c r="AG32" s="25">
        <f t="shared" ref="AG32:BI32" si="6">AG34+AG35</f>
        <v>18916.2</v>
      </c>
      <c r="AH32" s="25">
        <f t="shared" si="6"/>
        <v>0</v>
      </c>
      <c r="AI32" s="25">
        <f t="shared" si="6"/>
        <v>18916.2</v>
      </c>
      <c r="AJ32" s="25">
        <f t="shared" si="6"/>
        <v>0</v>
      </c>
      <c r="AK32" s="25">
        <f t="shared" si="6"/>
        <v>0</v>
      </c>
      <c r="AL32" s="25">
        <f t="shared" si="6"/>
        <v>17794.099999999999</v>
      </c>
      <c r="AM32" s="25">
        <f t="shared" si="6"/>
        <v>0</v>
      </c>
      <c r="AN32" s="25">
        <f t="shared" si="6"/>
        <v>17794.099999999999</v>
      </c>
      <c r="AO32" s="25">
        <f t="shared" si="6"/>
        <v>0</v>
      </c>
      <c r="AP32" s="25">
        <f t="shared" si="6"/>
        <v>0</v>
      </c>
      <c r="AQ32" s="25">
        <f t="shared" si="6"/>
        <v>17848.599999999999</v>
      </c>
      <c r="AR32" s="25">
        <f t="shared" si="6"/>
        <v>0</v>
      </c>
      <c r="AS32" s="25">
        <f t="shared" si="6"/>
        <v>17848.599999999999</v>
      </c>
      <c r="AT32" s="25">
        <f t="shared" si="6"/>
        <v>0</v>
      </c>
      <c r="AU32" s="25">
        <f t="shared" si="6"/>
        <v>0</v>
      </c>
      <c r="AV32" s="25">
        <f t="shared" si="6"/>
        <v>17848.599999999999</v>
      </c>
      <c r="AW32" s="25">
        <f>AW34+AW35</f>
        <v>0</v>
      </c>
      <c r="AX32" s="25">
        <f>AX34+AX35</f>
        <v>17848.599999999999</v>
      </c>
      <c r="AY32" s="25">
        <f t="shared" si="6"/>
        <v>0</v>
      </c>
      <c r="AZ32" s="25">
        <f t="shared" si="6"/>
        <v>0</v>
      </c>
      <c r="BA32" s="25">
        <f t="shared" si="6"/>
        <v>17848.599999999999</v>
      </c>
      <c r="BB32" s="25">
        <f t="shared" si="6"/>
        <v>0</v>
      </c>
      <c r="BC32" s="25">
        <f t="shared" si="6"/>
        <v>17848.599999999999</v>
      </c>
      <c r="BD32" s="25">
        <f t="shared" si="6"/>
        <v>0</v>
      </c>
      <c r="BE32" s="25">
        <f t="shared" si="6"/>
        <v>0</v>
      </c>
      <c r="BF32" s="25">
        <f t="shared" si="6"/>
        <v>17848.599999999999</v>
      </c>
      <c r="BG32" s="25">
        <f t="shared" si="6"/>
        <v>0</v>
      </c>
      <c r="BH32" s="25">
        <f t="shared" si="6"/>
        <v>17848.599999999999</v>
      </c>
      <c r="BI32" s="25">
        <f t="shared" si="6"/>
        <v>0</v>
      </c>
      <c r="BJ32" s="25"/>
    </row>
    <row r="33" spans="1:62" s="7" customFormat="1" ht="217.5" customHeight="1" x14ac:dyDescent="0.25">
      <c r="A33" s="26" t="s">
        <v>15</v>
      </c>
      <c r="B33" s="54" t="s">
        <v>44</v>
      </c>
      <c r="C33" s="27" t="s">
        <v>6</v>
      </c>
      <c r="D33" s="25">
        <f>AG33+AL33+AQ33+AV33+BA33+BF33</f>
        <v>550.79999999999995</v>
      </c>
      <c r="E33" s="88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90"/>
      <c r="AG33" s="25">
        <f>AH33+AI33+AJ33+AK33</f>
        <v>91.8</v>
      </c>
      <c r="AH33" s="28">
        <v>0</v>
      </c>
      <c r="AI33" s="25">
        <v>91.8</v>
      </c>
      <c r="AJ33" s="25">
        <v>0</v>
      </c>
      <c r="AK33" s="25">
        <v>0</v>
      </c>
      <c r="AL33" s="25">
        <f>AM33+AN33+AO33+AP33</f>
        <v>91.8</v>
      </c>
      <c r="AM33" s="25">
        <v>0</v>
      </c>
      <c r="AN33" s="25">
        <v>91.8</v>
      </c>
      <c r="AO33" s="25">
        <v>0</v>
      </c>
      <c r="AP33" s="25">
        <v>0</v>
      </c>
      <c r="AQ33" s="25">
        <f>AR33+AS33+AT33+AU33</f>
        <v>91.8</v>
      </c>
      <c r="AR33" s="28">
        <v>0</v>
      </c>
      <c r="AS33" s="25">
        <v>91.8</v>
      </c>
      <c r="AT33" s="25">
        <v>0</v>
      </c>
      <c r="AU33" s="25">
        <v>0</v>
      </c>
      <c r="AV33" s="25">
        <f>AW33+AX33+AY33+AZ33</f>
        <v>91.8</v>
      </c>
      <c r="AW33" s="28">
        <v>0</v>
      </c>
      <c r="AX33" s="25">
        <v>91.8</v>
      </c>
      <c r="AY33" s="25">
        <v>0</v>
      </c>
      <c r="AZ33" s="25">
        <v>0</v>
      </c>
      <c r="BA33" s="25">
        <f>BB33+BC33+BD33+BE33</f>
        <v>91.8</v>
      </c>
      <c r="BB33" s="28">
        <v>0</v>
      </c>
      <c r="BC33" s="25">
        <v>91.8</v>
      </c>
      <c r="BD33" s="25">
        <v>0</v>
      </c>
      <c r="BE33" s="25">
        <v>0</v>
      </c>
      <c r="BF33" s="25">
        <f>BG33+BH33+BI33+BJ33</f>
        <v>91.8</v>
      </c>
      <c r="BG33" s="28">
        <v>0</v>
      </c>
      <c r="BH33" s="25">
        <v>91.8</v>
      </c>
      <c r="BI33" s="25">
        <v>0</v>
      </c>
      <c r="BJ33" s="25">
        <v>0</v>
      </c>
    </row>
    <row r="34" spans="1:62" s="7" customFormat="1" ht="216.75" customHeight="1" x14ac:dyDescent="0.25">
      <c r="A34" s="26" t="s">
        <v>40</v>
      </c>
      <c r="B34" s="29" t="s">
        <v>44</v>
      </c>
      <c r="C34" s="27" t="s">
        <v>6</v>
      </c>
      <c r="D34" s="25">
        <f>AG34+AL34+AQ34+AV34+BA34+BF34</f>
        <v>108104.70000000001</v>
      </c>
      <c r="E34" s="88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90"/>
      <c r="AG34" s="25">
        <f>AH34+AI34+AJ34+AK34</f>
        <v>18916.2</v>
      </c>
      <c r="AH34" s="28">
        <v>0</v>
      </c>
      <c r="AI34" s="25">
        <v>18916.2</v>
      </c>
      <c r="AJ34" s="25">
        <v>0</v>
      </c>
      <c r="AK34" s="25">
        <v>0</v>
      </c>
      <c r="AL34" s="25">
        <f>AM34+AN34+AO34+AP34</f>
        <v>17794.099999999999</v>
      </c>
      <c r="AM34" s="25">
        <v>0</v>
      </c>
      <c r="AN34" s="25">
        <v>17794.099999999999</v>
      </c>
      <c r="AO34" s="25">
        <v>0</v>
      </c>
      <c r="AP34" s="25">
        <v>0</v>
      </c>
      <c r="AQ34" s="25">
        <f>AR34+AS34+AT34+AU34</f>
        <v>17848.599999999999</v>
      </c>
      <c r="AR34" s="28">
        <v>0</v>
      </c>
      <c r="AS34" s="25">
        <v>17848.599999999999</v>
      </c>
      <c r="AT34" s="25">
        <v>0</v>
      </c>
      <c r="AU34" s="25">
        <v>0</v>
      </c>
      <c r="AV34" s="25">
        <f>AW34+AX34+AY34+AZ34</f>
        <v>17848.599999999999</v>
      </c>
      <c r="AW34" s="28">
        <v>0</v>
      </c>
      <c r="AX34" s="25">
        <v>17848.599999999999</v>
      </c>
      <c r="AY34" s="25">
        <v>0</v>
      </c>
      <c r="AZ34" s="25">
        <v>0</v>
      </c>
      <c r="BA34" s="25">
        <f>BB34+BC34+BD34+BE34</f>
        <v>17848.599999999999</v>
      </c>
      <c r="BB34" s="28">
        <v>0</v>
      </c>
      <c r="BC34" s="25">
        <v>17848.599999999999</v>
      </c>
      <c r="BD34" s="25">
        <v>0</v>
      </c>
      <c r="BE34" s="25">
        <v>0</v>
      </c>
      <c r="BF34" s="25">
        <f>BG34+BH34+BI34+BJ34</f>
        <v>17848.599999999999</v>
      </c>
      <c r="BG34" s="28">
        <v>0</v>
      </c>
      <c r="BH34" s="25">
        <v>17848.599999999999</v>
      </c>
      <c r="BI34" s="25">
        <v>0</v>
      </c>
      <c r="BJ34" s="25">
        <v>0</v>
      </c>
    </row>
    <row r="35" spans="1:62" s="4" customFormat="1" ht="122.25" customHeight="1" x14ac:dyDescent="0.25">
      <c r="A35" s="70" t="s">
        <v>37</v>
      </c>
      <c r="B35" s="67" t="s">
        <v>10</v>
      </c>
      <c r="C35" s="65" t="s">
        <v>5</v>
      </c>
      <c r="D35" s="80">
        <f>D38+D39</f>
        <v>0</v>
      </c>
      <c r="E35" s="88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90"/>
      <c r="AG35" s="80">
        <f t="shared" ref="AG35:BJ35" si="7">AG38+AG39</f>
        <v>0</v>
      </c>
      <c r="AH35" s="80">
        <f t="shared" si="7"/>
        <v>0</v>
      </c>
      <c r="AI35" s="80">
        <f t="shared" si="7"/>
        <v>0</v>
      </c>
      <c r="AJ35" s="80">
        <f t="shared" si="7"/>
        <v>0</v>
      </c>
      <c r="AK35" s="80">
        <f t="shared" si="7"/>
        <v>0</v>
      </c>
      <c r="AL35" s="80">
        <f t="shared" si="7"/>
        <v>0</v>
      </c>
      <c r="AM35" s="80">
        <f t="shared" si="7"/>
        <v>0</v>
      </c>
      <c r="AN35" s="80">
        <f t="shared" si="7"/>
        <v>0</v>
      </c>
      <c r="AO35" s="80">
        <f t="shared" si="7"/>
        <v>0</v>
      </c>
      <c r="AP35" s="80">
        <f t="shared" si="7"/>
        <v>0</v>
      </c>
      <c r="AQ35" s="80">
        <f t="shared" si="7"/>
        <v>0</v>
      </c>
      <c r="AR35" s="80">
        <f t="shared" si="7"/>
        <v>0</v>
      </c>
      <c r="AS35" s="80">
        <f t="shared" si="7"/>
        <v>0</v>
      </c>
      <c r="AT35" s="80">
        <f t="shared" si="7"/>
        <v>0</v>
      </c>
      <c r="AU35" s="80">
        <f t="shared" si="7"/>
        <v>0</v>
      </c>
      <c r="AV35" s="80">
        <f t="shared" si="7"/>
        <v>0</v>
      </c>
      <c r="AW35" s="80">
        <f t="shared" si="7"/>
        <v>0</v>
      </c>
      <c r="AX35" s="80">
        <f t="shared" si="7"/>
        <v>0</v>
      </c>
      <c r="AY35" s="80">
        <f t="shared" si="7"/>
        <v>0</v>
      </c>
      <c r="AZ35" s="80">
        <f t="shared" si="7"/>
        <v>0</v>
      </c>
      <c r="BA35" s="80">
        <f t="shared" si="7"/>
        <v>0</v>
      </c>
      <c r="BB35" s="80">
        <f t="shared" si="7"/>
        <v>0</v>
      </c>
      <c r="BC35" s="80">
        <f t="shared" si="7"/>
        <v>0</v>
      </c>
      <c r="BD35" s="80">
        <f t="shared" si="7"/>
        <v>0</v>
      </c>
      <c r="BE35" s="80">
        <f t="shared" si="7"/>
        <v>0</v>
      </c>
      <c r="BF35" s="80">
        <f t="shared" si="7"/>
        <v>0</v>
      </c>
      <c r="BG35" s="80">
        <f t="shared" si="7"/>
        <v>0</v>
      </c>
      <c r="BH35" s="80">
        <f t="shared" si="7"/>
        <v>0</v>
      </c>
      <c r="BI35" s="80">
        <f t="shared" si="7"/>
        <v>0</v>
      </c>
      <c r="BJ35" s="80">
        <f t="shared" si="7"/>
        <v>0</v>
      </c>
    </row>
    <row r="36" spans="1:62" s="4" customFormat="1" ht="38.25" customHeight="1" x14ac:dyDescent="0.25">
      <c r="A36" s="121"/>
      <c r="B36" s="112"/>
      <c r="C36" s="75"/>
      <c r="D36" s="76"/>
      <c r="E36" s="88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90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</row>
    <row r="37" spans="1:62" s="4" customFormat="1" ht="67.5" hidden="1" customHeight="1" x14ac:dyDescent="0.25">
      <c r="A37" s="125"/>
      <c r="B37" s="122"/>
      <c r="C37" s="76"/>
      <c r="D37" s="32"/>
      <c r="E37" s="88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90"/>
      <c r="AG37" s="25"/>
      <c r="AH37" s="31"/>
      <c r="AI37" s="30"/>
      <c r="AJ37" s="30"/>
      <c r="AK37" s="30"/>
      <c r="AL37" s="25"/>
      <c r="AM37" s="31"/>
      <c r="AN37" s="30"/>
      <c r="AO37" s="30"/>
      <c r="AP37" s="30"/>
      <c r="AQ37" s="42"/>
      <c r="AR37" s="44"/>
      <c r="AS37" s="42"/>
      <c r="AT37" s="42"/>
      <c r="AU37" s="42"/>
      <c r="AV37" s="50"/>
      <c r="AW37" s="48"/>
      <c r="AX37" s="50"/>
      <c r="AY37" s="50"/>
      <c r="AZ37" s="50"/>
      <c r="BA37" s="50"/>
      <c r="BB37" s="48"/>
      <c r="BC37" s="50"/>
      <c r="BD37" s="50"/>
      <c r="BE37" s="50"/>
      <c r="BF37" s="50"/>
      <c r="BG37" s="48"/>
      <c r="BH37" s="50"/>
      <c r="BI37" s="50"/>
      <c r="BJ37" s="50"/>
    </row>
    <row r="38" spans="1:62" s="4" customFormat="1" ht="100.5" customHeight="1" x14ac:dyDescent="0.25">
      <c r="A38" s="22" t="s">
        <v>13</v>
      </c>
      <c r="B38" s="55" t="s">
        <v>10</v>
      </c>
      <c r="C38" s="23" t="s">
        <v>10</v>
      </c>
      <c r="D38" s="25">
        <f>AG38+AL38+AQ38+AV38+BA38+BF38</f>
        <v>0</v>
      </c>
      <c r="E38" s="88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90"/>
      <c r="AG38" s="25">
        <f>AH38+AI38+AJ38+AK38</f>
        <v>0</v>
      </c>
      <c r="AH38" s="21">
        <v>0</v>
      </c>
      <c r="AI38" s="20">
        <v>0</v>
      </c>
      <c r="AJ38" s="20">
        <v>0</v>
      </c>
      <c r="AK38" s="20">
        <v>0</v>
      </c>
      <c r="AL38" s="25">
        <f>AM38+AN38+AO38+AP38</f>
        <v>0</v>
      </c>
      <c r="AM38" s="21">
        <v>0</v>
      </c>
      <c r="AN38" s="20">
        <v>0</v>
      </c>
      <c r="AO38" s="20">
        <v>0</v>
      </c>
      <c r="AP38" s="20">
        <v>0</v>
      </c>
      <c r="AQ38" s="43">
        <f>AR38+AS38+AT38+AU38</f>
        <v>0</v>
      </c>
      <c r="AR38" s="41">
        <v>0</v>
      </c>
      <c r="AS38" s="43">
        <v>0</v>
      </c>
      <c r="AT38" s="43">
        <v>0</v>
      </c>
      <c r="AU38" s="43">
        <v>0</v>
      </c>
      <c r="AV38" s="52">
        <f>AW38+AX38+AY38+AZ38</f>
        <v>0</v>
      </c>
      <c r="AW38" s="49">
        <v>0</v>
      </c>
      <c r="AX38" s="52">
        <v>0</v>
      </c>
      <c r="AY38" s="52">
        <v>0</v>
      </c>
      <c r="AZ38" s="52">
        <v>0</v>
      </c>
      <c r="BA38" s="52">
        <f>BB38+BC38+BD38+BE38</f>
        <v>0</v>
      </c>
      <c r="BB38" s="49">
        <v>0</v>
      </c>
      <c r="BC38" s="52">
        <v>0</v>
      </c>
      <c r="BD38" s="52">
        <v>0</v>
      </c>
      <c r="BE38" s="52">
        <v>0</v>
      </c>
      <c r="BF38" s="52">
        <f>BG38+BH38+BI38+BJ38</f>
        <v>0</v>
      </c>
      <c r="BG38" s="49">
        <v>0</v>
      </c>
      <c r="BH38" s="52">
        <v>0</v>
      </c>
      <c r="BI38" s="52">
        <v>0</v>
      </c>
      <c r="BJ38" s="52">
        <v>0</v>
      </c>
    </row>
    <row r="39" spans="1:62" s="4" customFormat="1" ht="92.25" customHeight="1" x14ac:dyDescent="0.25">
      <c r="A39" s="123" t="s">
        <v>14</v>
      </c>
      <c r="B39" s="67" t="s">
        <v>10</v>
      </c>
      <c r="C39" s="67" t="s">
        <v>10</v>
      </c>
      <c r="D39" s="82">
        <f>AG39+AL39+AQ39+AV39+BA39+BF39</f>
        <v>0</v>
      </c>
      <c r="E39" s="88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90"/>
      <c r="AG39" s="82">
        <f>AH39+AI39+AJ39+AK39</f>
        <v>0</v>
      </c>
      <c r="AH39" s="84">
        <v>0</v>
      </c>
      <c r="AI39" s="73">
        <v>0</v>
      </c>
      <c r="AJ39" s="73">
        <v>0</v>
      </c>
      <c r="AK39" s="73">
        <v>0</v>
      </c>
      <c r="AL39" s="82">
        <f>AM39+AN39+AO39+AP39</f>
        <v>0</v>
      </c>
      <c r="AM39" s="84">
        <v>0</v>
      </c>
      <c r="AN39" s="73">
        <v>0</v>
      </c>
      <c r="AO39" s="73">
        <v>0</v>
      </c>
      <c r="AP39" s="73">
        <v>0</v>
      </c>
      <c r="AQ39" s="73">
        <f>AR39+AS39+AT39+AU39</f>
        <v>0</v>
      </c>
      <c r="AR39" s="84">
        <v>0</v>
      </c>
      <c r="AS39" s="73">
        <v>0</v>
      </c>
      <c r="AT39" s="73">
        <v>0</v>
      </c>
      <c r="AU39" s="73">
        <v>0</v>
      </c>
      <c r="AV39" s="73">
        <f>AW39+AX39+AY39+AZ39</f>
        <v>0</v>
      </c>
      <c r="AW39" s="84">
        <v>0</v>
      </c>
      <c r="AX39" s="73">
        <v>0</v>
      </c>
      <c r="AY39" s="73">
        <v>0</v>
      </c>
      <c r="AZ39" s="73">
        <v>0</v>
      </c>
      <c r="BA39" s="73">
        <f>BB39+BC39+BD39+BE39</f>
        <v>0</v>
      </c>
      <c r="BB39" s="84">
        <v>0</v>
      </c>
      <c r="BC39" s="73">
        <v>0</v>
      </c>
      <c r="BD39" s="73">
        <v>0</v>
      </c>
      <c r="BE39" s="73">
        <v>0</v>
      </c>
      <c r="BF39" s="73">
        <f>BG39+BH39+BI39+BJ39</f>
        <v>0</v>
      </c>
      <c r="BG39" s="84">
        <v>0</v>
      </c>
      <c r="BH39" s="73">
        <v>0</v>
      </c>
      <c r="BI39" s="73">
        <v>0</v>
      </c>
      <c r="BJ39" s="73">
        <v>0</v>
      </c>
    </row>
    <row r="40" spans="1:62" s="4" customFormat="1" ht="42.75" customHeight="1" x14ac:dyDescent="0.25">
      <c r="A40" s="124"/>
      <c r="B40" s="76"/>
      <c r="C40" s="76"/>
      <c r="D40" s="76"/>
      <c r="E40" s="88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90"/>
      <c r="AG40" s="76"/>
      <c r="AH40" s="94"/>
      <c r="AI40" s="95"/>
      <c r="AJ40" s="95"/>
      <c r="AK40" s="95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</row>
    <row r="41" spans="1:62" s="4" customFormat="1" ht="96.75" customHeight="1" x14ac:dyDescent="0.25">
      <c r="A41" s="70" t="s">
        <v>38</v>
      </c>
      <c r="B41" s="67" t="s">
        <v>45</v>
      </c>
      <c r="C41" s="19" t="s">
        <v>5</v>
      </c>
      <c r="D41" s="32">
        <f>AG41+AL41+AQ41+AV41+BA41+BF41</f>
        <v>3502.2</v>
      </c>
      <c r="E41" s="88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90"/>
      <c r="AG41" s="32">
        <f>AG42</f>
        <v>458.7</v>
      </c>
      <c r="AH41" s="59">
        <f t="shared" ref="AH41:BJ41" si="8">AH42</f>
        <v>0</v>
      </c>
      <c r="AI41" s="59">
        <f t="shared" si="8"/>
        <v>458.7</v>
      </c>
      <c r="AJ41" s="59">
        <f t="shared" si="8"/>
        <v>0</v>
      </c>
      <c r="AK41" s="59">
        <f t="shared" si="8"/>
        <v>0</v>
      </c>
      <c r="AL41" s="59">
        <f t="shared" si="8"/>
        <v>608.70000000000005</v>
      </c>
      <c r="AM41" s="59">
        <f t="shared" si="8"/>
        <v>0</v>
      </c>
      <c r="AN41" s="59">
        <f t="shared" si="8"/>
        <v>608.70000000000005</v>
      </c>
      <c r="AO41" s="59">
        <f t="shared" si="8"/>
        <v>0</v>
      </c>
      <c r="AP41" s="59">
        <f t="shared" si="8"/>
        <v>0</v>
      </c>
      <c r="AQ41" s="59">
        <f t="shared" si="8"/>
        <v>608.70000000000005</v>
      </c>
      <c r="AR41" s="59">
        <f t="shared" si="8"/>
        <v>0</v>
      </c>
      <c r="AS41" s="59">
        <f t="shared" si="8"/>
        <v>608.70000000000005</v>
      </c>
      <c r="AT41" s="59">
        <f t="shared" si="8"/>
        <v>0</v>
      </c>
      <c r="AU41" s="59">
        <f t="shared" si="8"/>
        <v>0</v>
      </c>
      <c r="AV41" s="59">
        <f t="shared" si="8"/>
        <v>608.70000000000005</v>
      </c>
      <c r="AW41" s="59">
        <f t="shared" si="8"/>
        <v>0</v>
      </c>
      <c r="AX41" s="59">
        <f t="shared" si="8"/>
        <v>608.70000000000005</v>
      </c>
      <c r="AY41" s="59">
        <f t="shared" si="8"/>
        <v>0</v>
      </c>
      <c r="AZ41" s="59">
        <f t="shared" si="8"/>
        <v>0</v>
      </c>
      <c r="BA41" s="59">
        <f t="shared" si="8"/>
        <v>608.70000000000005</v>
      </c>
      <c r="BB41" s="59">
        <f t="shared" si="8"/>
        <v>0</v>
      </c>
      <c r="BC41" s="59">
        <f t="shared" si="8"/>
        <v>608.70000000000005</v>
      </c>
      <c r="BD41" s="59">
        <f t="shared" si="8"/>
        <v>0</v>
      </c>
      <c r="BE41" s="59">
        <f t="shared" si="8"/>
        <v>0</v>
      </c>
      <c r="BF41" s="59">
        <f t="shared" si="8"/>
        <v>608.70000000000005</v>
      </c>
      <c r="BG41" s="59">
        <f t="shared" si="8"/>
        <v>0</v>
      </c>
      <c r="BH41" s="59">
        <f t="shared" si="8"/>
        <v>608.70000000000005</v>
      </c>
      <c r="BI41" s="59">
        <f t="shared" si="8"/>
        <v>0</v>
      </c>
      <c r="BJ41" s="59">
        <f t="shared" si="8"/>
        <v>0</v>
      </c>
    </row>
    <row r="42" spans="1:62" s="4" customFormat="1" ht="94.5" customHeight="1" x14ac:dyDescent="0.25">
      <c r="A42" s="121"/>
      <c r="B42" s="112"/>
      <c r="C42" s="67" t="s">
        <v>9</v>
      </c>
      <c r="D42" s="80">
        <f>D44</f>
        <v>3502.2</v>
      </c>
      <c r="E42" s="88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90"/>
      <c r="AG42" s="82">
        <f t="shared" ref="AG42:BJ42" si="9">AG44</f>
        <v>458.7</v>
      </c>
      <c r="AH42" s="82">
        <f t="shared" si="9"/>
        <v>0</v>
      </c>
      <c r="AI42" s="82">
        <f t="shared" si="9"/>
        <v>458.7</v>
      </c>
      <c r="AJ42" s="82">
        <f t="shared" si="9"/>
        <v>0</v>
      </c>
      <c r="AK42" s="82">
        <f t="shared" si="9"/>
        <v>0</v>
      </c>
      <c r="AL42" s="82">
        <f t="shared" si="9"/>
        <v>608.70000000000005</v>
      </c>
      <c r="AM42" s="82">
        <f t="shared" si="9"/>
        <v>0</v>
      </c>
      <c r="AN42" s="82">
        <f t="shared" si="9"/>
        <v>608.70000000000005</v>
      </c>
      <c r="AO42" s="82">
        <f t="shared" si="9"/>
        <v>0</v>
      </c>
      <c r="AP42" s="82">
        <f t="shared" si="9"/>
        <v>0</v>
      </c>
      <c r="AQ42" s="82">
        <f t="shared" si="9"/>
        <v>608.70000000000005</v>
      </c>
      <c r="AR42" s="82">
        <f t="shared" si="9"/>
        <v>0</v>
      </c>
      <c r="AS42" s="82">
        <f t="shared" si="9"/>
        <v>608.70000000000005</v>
      </c>
      <c r="AT42" s="82">
        <f t="shared" si="9"/>
        <v>0</v>
      </c>
      <c r="AU42" s="82">
        <f t="shared" si="9"/>
        <v>0</v>
      </c>
      <c r="AV42" s="82">
        <f t="shared" si="9"/>
        <v>608.70000000000005</v>
      </c>
      <c r="AW42" s="82">
        <f t="shared" si="9"/>
        <v>0</v>
      </c>
      <c r="AX42" s="82">
        <f t="shared" si="9"/>
        <v>608.70000000000005</v>
      </c>
      <c r="AY42" s="82">
        <f t="shared" si="9"/>
        <v>0</v>
      </c>
      <c r="AZ42" s="82">
        <f t="shared" si="9"/>
        <v>0</v>
      </c>
      <c r="BA42" s="82">
        <f t="shared" si="9"/>
        <v>608.70000000000005</v>
      </c>
      <c r="BB42" s="82">
        <f t="shared" si="9"/>
        <v>0</v>
      </c>
      <c r="BC42" s="82">
        <f t="shared" si="9"/>
        <v>608.70000000000005</v>
      </c>
      <c r="BD42" s="82">
        <f t="shared" si="9"/>
        <v>0</v>
      </c>
      <c r="BE42" s="82">
        <f t="shared" si="9"/>
        <v>0</v>
      </c>
      <c r="BF42" s="82">
        <f t="shared" si="9"/>
        <v>608.70000000000005</v>
      </c>
      <c r="BG42" s="82">
        <f t="shared" si="9"/>
        <v>0</v>
      </c>
      <c r="BH42" s="82">
        <f t="shared" si="9"/>
        <v>608.70000000000005</v>
      </c>
      <c r="BI42" s="82">
        <f t="shared" si="9"/>
        <v>0</v>
      </c>
      <c r="BJ42" s="82">
        <f t="shared" si="9"/>
        <v>0</v>
      </c>
    </row>
    <row r="43" spans="1:62" s="4" customFormat="1" ht="21" customHeight="1" x14ac:dyDescent="0.25">
      <c r="A43" s="121"/>
      <c r="B43" s="122"/>
      <c r="C43" s="83"/>
      <c r="D43" s="76"/>
      <c r="E43" s="88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90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</row>
    <row r="44" spans="1:62" s="4" customFormat="1" ht="219.75" customHeight="1" x14ac:dyDescent="0.25">
      <c r="A44" s="22" t="s">
        <v>25</v>
      </c>
      <c r="B44" s="23" t="s">
        <v>45</v>
      </c>
      <c r="C44" s="23" t="s">
        <v>9</v>
      </c>
      <c r="D44" s="25">
        <f t="shared" ref="D44:D49" si="10">AG44+AL44+AQ44+AV44+BA44+BF44</f>
        <v>3502.2</v>
      </c>
      <c r="E44" s="88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90"/>
      <c r="AG44" s="25">
        <f>AH44+AI44+AJ44+AJ44</f>
        <v>458.7</v>
      </c>
      <c r="AH44" s="21">
        <v>0</v>
      </c>
      <c r="AI44" s="20">
        <v>458.7</v>
      </c>
      <c r="AJ44" s="20">
        <v>0</v>
      </c>
      <c r="AK44" s="20">
        <v>0</v>
      </c>
      <c r="AL44" s="20">
        <f>AM44+AN44+AO44+AP44</f>
        <v>608.70000000000005</v>
      </c>
      <c r="AM44" s="20">
        <v>0</v>
      </c>
      <c r="AN44" s="20">
        <v>608.70000000000005</v>
      </c>
      <c r="AO44" s="20">
        <v>0</v>
      </c>
      <c r="AP44" s="20">
        <v>0</v>
      </c>
      <c r="AQ44" s="43">
        <f>AR44+AS44+AT44+AU44</f>
        <v>608.70000000000005</v>
      </c>
      <c r="AR44" s="41">
        <v>0</v>
      </c>
      <c r="AS44" s="43">
        <v>608.70000000000005</v>
      </c>
      <c r="AT44" s="43">
        <v>0</v>
      </c>
      <c r="AU44" s="43">
        <v>0</v>
      </c>
      <c r="AV44" s="52">
        <f>AW44+AX44+AY44+AZ44</f>
        <v>608.70000000000005</v>
      </c>
      <c r="AW44" s="49">
        <v>0</v>
      </c>
      <c r="AX44" s="52">
        <v>608.70000000000005</v>
      </c>
      <c r="AY44" s="52">
        <v>0</v>
      </c>
      <c r="AZ44" s="52">
        <v>0</v>
      </c>
      <c r="BA44" s="52">
        <f>BB44+BC44+BD44+BE44</f>
        <v>608.70000000000005</v>
      </c>
      <c r="BB44" s="49">
        <v>0</v>
      </c>
      <c r="BC44" s="52">
        <v>608.70000000000005</v>
      </c>
      <c r="BD44" s="52">
        <v>0</v>
      </c>
      <c r="BE44" s="52">
        <v>0</v>
      </c>
      <c r="BF44" s="52">
        <f>BG44+BH44+BI44+BJ44</f>
        <v>608.70000000000005</v>
      </c>
      <c r="BG44" s="49">
        <v>0</v>
      </c>
      <c r="BH44" s="52">
        <v>608.70000000000005</v>
      </c>
      <c r="BI44" s="52">
        <v>0</v>
      </c>
      <c r="BJ44" s="52">
        <v>0</v>
      </c>
    </row>
    <row r="45" spans="1:62" s="4" customFormat="1" ht="156.75" customHeight="1" x14ac:dyDescent="0.25">
      <c r="A45" s="33" t="s">
        <v>17</v>
      </c>
      <c r="B45" s="27" t="s">
        <v>24</v>
      </c>
      <c r="C45" s="58" t="s">
        <v>5</v>
      </c>
      <c r="D45" s="30">
        <f t="shared" si="10"/>
        <v>28380</v>
      </c>
      <c r="E45" s="88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90"/>
      <c r="AG45" s="57">
        <f t="shared" ref="AG45:BI45" si="11">AG46+AG47+AG48+AG49</f>
        <v>1630</v>
      </c>
      <c r="AH45" s="57">
        <f t="shared" si="11"/>
        <v>0</v>
      </c>
      <c r="AI45" s="57">
        <f t="shared" si="11"/>
        <v>80</v>
      </c>
      <c r="AJ45" s="57">
        <f t="shared" si="11"/>
        <v>1550</v>
      </c>
      <c r="AK45" s="57">
        <f t="shared" si="11"/>
        <v>0</v>
      </c>
      <c r="AL45" s="57">
        <f t="shared" si="11"/>
        <v>5350</v>
      </c>
      <c r="AM45" s="57">
        <f t="shared" si="11"/>
        <v>0</v>
      </c>
      <c r="AN45" s="57">
        <f t="shared" si="11"/>
        <v>150</v>
      </c>
      <c r="AO45" s="57">
        <f t="shared" si="11"/>
        <v>5200</v>
      </c>
      <c r="AP45" s="57">
        <f t="shared" si="11"/>
        <v>0</v>
      </c>
      <c r="AQ45" s="57">
        <f t="shared" si="11"/>
        <v>5350</v>
      </c>
      <c r="AR45" s="57">
        <f t="shared" si="11"/>
        <v>0</v>
      </c>
      <c r="AS45" s="57">
        <f t="shared" si="11"/>
        <v>150</v>
      </c>
      <c r="AT45" s="57">
        <f t="shared" si="11"/>
        <v>5200</v>
      </c>
      <c r="AU45" s="57">
        <f t="shared" si="11"/>
        <v>0</v>
      </c>
      <c r="AV45" s="57">
        <f t="shared" si="11"/>
        <v>5350</v>
      </c>
      <c r="AW45" s="57">
        <f t="shared" si="11"/>
        <v>0</v>
      </c>
      <c r="AX45" s="57">
        <f t="shared" si="11"/>
        <v>150</v>
      </c>
      <c r="AY45" s="57">
        <f t="shared" si="11"/>
        <v>5200</v>
      </c>
      <c r="AZ45" s="57">
        <f t="shared" si="11"/>
        <v>0</v>
      </c>
      <c r="BA45" s="57">
        <f t="shared" si="11"/>
        <v>5350</v>
      </c>
      <c r="BB45" s="57">
        <f t="shared" si="11"/>
        <v>0</v>
      </c>
      <c r="BC45" s="57">
        <f t="shared" si="11"/>
        <v>150</v>
      </c>
      <c r="BD45" s="57">
        <f t="shared" si="11"/>
        <v>5200</v>
      </c>
      <c r="BE45" s="57">
        <f t="shared" si="11"/>
        <v>0</v>
      </c>
      <c r="BF45" s="57">
        <f t="shared" si="11"/>
        <v>5350</v>
      </c>
      <c r="BG45" s="57">
        <f t="shared" si="11"/>
        <v>0</v>
      </c>
      <c r="BH45" s="57">
        <f t="shared" si="11"/>
        <v>150</v>
      </c>
      <c r="BI45" s="57">
        <f t="shared" si="11"/>
        <v>5200</v>
      </c>
      <c r="BJ45" s="50">
        <f>BJ46+BJ47+BJ48+BJ49</f>
        <v>0</v>
      </c>
    </row>
    <row r="46" spans="1:62" s="4" customFormat="1" ht="266.25" customHeight="1" x14ac:dyDescent="0.25">
      <c r="A46" s="22" t="s">
        <v>26</v>
      </c>
      <c r="B46" s="27" t="s">
        <v>24</v>
      </c>
      <c r="C46" s="23" t="s">
        <v>9</v>
      </c>
      <c r="D46" s="20">
        <f t="shared" si="10"/>
        <v>240</v>
      </c>
      <c r="E46" s="88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90"/>
      <c r="AG46" s="25">
        <f>AH46+AI46+AJ46+AK46</f>
        <v>40</v>
      </c>
      <c r="AH46" s="21">
        <v>0</v>
      </c>
      <c r="AI46" s="20">
        <v>40</v>
      </c>
      <c r="AJ46" s="20">
        <v>0</v>
      </c>
      <c r="AK46" s="20">
        <v>0</v>
      </c>
      <c r="AL46" s="20">
        <f>AM46+AN46+AO46+AP46</f>
        <v>40</v>
      </c>
      <c r="AM46" s="20">
        <v>0</v>
      </c>
      <c r="AN46" s="20">
        <v>40</v>
      </c>
      <c r="AO46" s="20">
        <v>0</v>
      </c>
      <c r="AP46" s="20">
        <v>0</v>
      </c>
      <c r="AQ46" s="43">
        <f>AR46+AS46+AT46+AU46</f>
        <v>40</v>
      </c>
      <c r="AR46" s="41">
        <v>0</v>
      </c>
      <c r="AS46" s="43">
        <v>40</v>
      </c>
      <c r="AT46" s="43">
        <v>0</v>
      </c>
      <c r="AU46" s="43">
        <v>0</v>
      </c>
      <c r="AV46" s="52">
        <f>AW46+AX46+AY46+AZ46</f>
        <v>40</v>
      </c>
      <c r="AW46" s="49">
        <v>0</v>
      </c>
      <c r="AX46" s="52">
        <v>40</v>
      </c>
      <c r="AY46" s="52">
        <v>0</v>
      </c>
      <c r="AZ46" s="52">
        <v>0</v>
      </c>
      <c r="BA46" s="52">
        <f>BB46+BC46+BD46+BE46</f>
        <v>40</v>
      </c>
      <c r="BB46" s="49">
        <v>0</v>
      </c>
      <c r="BC46" s="52">
        <v>40</v>
      </c>
      <c r="BD46" s="52">
        <v>0</v>
      </c>
      <c r="BE46" s="52">
        <v>0</v>
      </c>
      <c r="BF46" s="52">
        <f>BG46+BH46+BI46+BJ46</f>
        <v>40</v>
      </c>
      <c r="BG46" s="49">
        <v>0</v>
      </c>
      <c r="BH46" s="52">
        <v>40</v>
      </c>
      <c r="BI46" s="52">
        <v>0</v>
      </c>
      <c r="BJ46" s="52">
        <v>0</v>
      </c>
    </row>
    <row r="47" spans="1:62" s="4" customFormat="1" ht="188.25" customHeight="1" x14ac:dyDescent="0.25">
      <c r="A47" s="22" t="s">
        <v>20</v>
      </c>
      <c r="B47" s="27" t="s">
        <v>24</v>
      </c>
      <c r="C47" s="23" t="s">
        <v>9</v>
      </c>
      <c r="D47" s="60">
        <f t="shared" si="10"/>
        <v>350</v>
      </c>
      <c r="E47" s="88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90"/>
      <c r="AG47" s="25">
        <f>AH47+AI47+AJ47+AK47</f>
        <v>0</v>
      </c>
      <c r="AH47" s="56">
        <v>0</v>
      </c>
      <c r="AI47" s="60">
        <v>0</v>
      </c>
      <c r="AJ47" s="60">
        <v>0</v>
      </c>
      <c r="AK47" s="60">
        <v>0</v>
      </c>
      <c r="AL47" s="60">
        <f>AM47+AN47+AO47+AP47</f>
        <v>70</v>
      </c>
      <c r="AM47" s="60">
        <v>0</v>
      </c>
      <c r="AN47" s="60">
        <v>70</v>
      </c>
      <c r="AO47" s="60">
        <v>0</v>
      </c>
      <c r="AP47" s="60">
        <v>0</v>
      </c>
      <c r="AQ47" s="60">
        <f>AR47+AS47+AT47+AU47</f>
        <v>70</v>
      </c>
      <c r="AR47" s="56">
        <v>0</v>
      </c>
      <c r="AS47" s="60">
        <v>70</v>
      </c>
      <c r="AT47" s="60">
        <v>0</v>
      </c>
      <c r="AU47" s="60">
        <v>0</v>
      </c>
      <c r="AV47" s="60">
        <f>AW47+AX47+AY47+AZ47</f>
        <v>70</v>
      </c>
      <c r="AW47" s="56">
        <v>0</v>
      </c>
      <c r="AX47" s="60">
        <v>70</v>
      </c>
      <c r="AY47" s="60">
        <v>0</v>
      </c>
      <c r="AZ47" s="60">
        <v>0</v>
      </c>
      <c r="BA47" s="60">
        <f>BB47+BC47+BD47+BE47</f>
        <v>70</v>
      </c>
      <c r="BB47" s="56">
        <v>0</v>
      </c>
      <c r="BC47" s="60">
        <v>70</v>
      </c>
      <c r="BD47" s="60">
        <v>0</v>
      </c>
      <c r="BE47" s="60">
        <v>0</v>
      </c>
      <c r="BF47" s="60">
        <f>BG47+BH47+BI47+BJ47</f>
        <v>70</v>
      </c>
      <c r="BG47" s="56">
        <v>0</v>
      </c>
      <c r="BH47" s="60">
        <v>70</v>
      </c>
      <c r="BI47" s="60">
        <v>0</v>
      </c>
      <c r="BJ47" s="60">
        <v>0</v>
      </c>
    </row>
    <row r="48" spans="1:62" s="4" customFormat="1" ht="168" customHeight="1" x14ac:dyDescent="0.25">
      <c r="A48" s="22" t="s">
        <v>21</v>
      </c>
      <c r="B48" s="27" t="s">
        <v>24</v>
      </c>
      <c r="C48" s="23" t="s">
        <v>9</v>
      </c>
      <c r="D48" s="60">
        <f t="shared" si="10"/>
        <v>240</v>
      </c>
      <c r="E48" s="88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90"/>
      <c r="AG48" s="25">
        <f>AH48+AI48+AJ48+AK48</f>
        <v>40</v>
      </c>
      <c r="AH48" s="56">
        <v>0</v>
      </c>
      <c r="AI48" s="60">
        <v>40</v>
      </c>
      <c r="AJ48" s="60">
        <v>0</v>
      </c>
      <c r="AK48" s="60">
        <v>0</v>
      </c>
      <c r="AL48" s="60">
        <f>AM48+AN48+AO48+AP48</f>
        <v>40</v>
      </c>
      <c r="AM48" s="60">
        <v>0</v>
      </c>
      <c r="AN48" s="60">
        <v>40</v>
      </c>
      <c r="AO48" s="60">
        <v>0</v>
      </c>
      <c r="AP48" s="60">
        <v>0</v>
      </c>
      <c r="AQ48" s="60">
        <f>AR48+AS48+AT48+AU48</f>
        <v>40</v>
      </c>
      <c r="AR48" s="56">
        <v>0</v>
      </c>
      <c r="AS48" s="60">
        <v>40</v>
      </c>
      <c r="AT48" s="60">
        <v>0</v>
      </c>
      <c r="AU48" s="60">
        <v>0</v>
      </c>
      <c r="AV48" s="60">
        <f>AW48+AX48+AY48+AZ48</f>
        <v>40</v>
      </c>
      <c r="AW48" s="56">
        <v>0</v>
      </c>
      <c r="AX48" s="60">
        <v>40</v>
      </c>
      <c r="AY48" s="60">
        <v>0</v>
      </c>
      <c r="AZ48" s="60">
        <v>0</v>
      </c>
      <c r="BA48" s="60">
        <f>BB48+BC48+BD48+BE48</f>
        <v>40</v>
      </c>
      <c r="BB48" s="56">
        <v>0</v>
      </c>
      <c r="BC48" s="60">
        <v>40</v>
      </c>
      <c r="BD48" s="60">
        <v>0</v>
      </c>
      <c r="BE48" s="60">
        <v>0</v>
      </c>
      <c r="BF48" s="60">
        <f>BG48+BH48+BI48+BJ48</f>
        <v>40</v>
      </c>
      <c r="BG48" s="56">
        <v>0</v>
      </c>
      <c r="BH48" s="60">
        <v>40</v>
      </c>
      <c r="BI48" s="60">
        <v>0</v>
      </c>
      <c r="BJ48" s="60">
        <v>0</v>
      </c>
    </row>
    <row r="49" spans="1:62" s="4" customFormat="1" ht="169.5" customHeight="1" x14ac:dyDescent="0.25">
      <c r="A49" s="22" t="s">
        <v>23</v>
      </c>
      <c r="B49" s="27" t="s">
        <v>24</v>
      </c>
      <c r="C49" s="23" t="s">
        <v>9</v>
      </c>
      <c r="D49" s="20">
        <f t="shared" si="10"/>
        <v>27550</v>
      </c>
      <c r="E49" s="91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3"/>
      <c r="AG49" s="25">
        <f>AH49+AI49+AJ49+AK49</f>
        <v>1550</v>
      </c>
      <c r="AH49" s="56">
        <v>0</v>
      </c>
      <c r="AI49" s="60">
        <v>0</v>
      </c>
      <c r="AJ49" s="60">
        <v>1550</v>
      </c>
      <c r="AK49" s="60">
        <v>0</v>
      </c>
      <c r="AL49" s="60">
        <f>AM49+AN49+AO49+AP49</f>
        <v>5200</v>
      </c>
      <c r="AM49" s="60">
        <v>0</v>
      </c>
      <c r="AN49" s="60">
        <v>0</v>
      </c>
      <c r="AO49" s="60">
        <v>5200</v>
      </c>
      <c r="AP49" s="60">
        <v>0</v>
      </c>
      <c r="AQ49" s="60">
        <f>AR49+AS49+AT49+AU49</f>
        <v>5200</v>
      </c>
      <c r="AR49" s="56">
        <v>0</v>
      </c>
      <c r="AS49" s="60">
        <v>0</v>
      </c>
      <c r="AT49" s="60">
        <v>5200</v>
      </c>
      <c r="AU49" s="60">
        <v>0</v>
      </c>
      <c r="AV49" s="60">
        <f>AW49+AX49+AY49+AZ49</f>
        <v>5200</v>
      </c>
      <c r="AW49" s="56">
        <v>0</v>
      </c>
      <c r="AX49" s="60">
        <v>0</v>
      </c>
      <c r="AY49" s="60">
        <v>5200</v>
      </c>
      <c r="AZ49" s="60">
        <v>0</v>
      </c>
      <c r="BA49" s="60">
        <f>BB49+BC49+BD49+BE49</f>
        <v>5200</v>
      </c>
      <c r="BB49" s="56">
        <v>0</v>
      </c>
      <c r="BC49" s="60">
        <v>0</v>
      </c>
      <c r="BD49" s="60">
        <v>5200</v>
      </c>
      <c r="BE49" s="60">
        <v>0</v>
      </c>
      <c r="BF49" s="60">
        <f>BG49+BH49+BI49+BJ49</f>
        <v>5200</v>
      </c>
      <c r="BG49" s="56">
        <v>0</v>
      </c>
      <c r="BH49" s="60">
        <v>0</v>
      </c>
      <c r="BI49" s="60">
        <v>5200</v>
      </c>
      <c r="BJ49" s="60">
        <v>0</v>
      </c>
    </row>
    <row r="50" spans="1:62" ht="48" customHeight="1" x14ac:dyDescent="0.35">
      <c r="A50" s="34"/>
      <c r="B50" s="34"/>
      <c r="C50" s="34"/>
      <c r="D50" s="34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6"/>
      <c r="Z50" s="34"/>
      <c r="AA50" s="34"/>
      <c r="AB50" s="34"/>
      <c r="AC50" s="35"/>
      <c r="AD50" s="34"/>
      <c r="AE50" s="34"/>
      <c r="AF50" s="34"/>
      <c r="AG50" s="34"/>
      <c r="AH50" s="35"/>
      <c r="AI50" s="34"/>
      <c r="AJ50" s="34"/>
      <c r="AK50" s="34"/>
      <c r="AL50" s="34"/>
      <c r="AM50" s="34"/>
      <c r="AN50" s="34"/>
      <c r="AO50" s="34"/>
      <c r="AP50" s="34"/>
      <c r="AQ50" s="34"/>
      <c r="AR50" s="35"/>
      <c r="AS50" s="34"/>
      <c r="AT50" s="34"/>
      <c r="AU50" s="34"/>
      <c r="AV50" s="34"/>
      <c r="AW50" s="35"/>
      <c r="AX50" s="34"/>
      <c r="AY50" s="34"/>
      <c r="AZ50" s="34"/>
      <c r="BA50" s="34"/>
      <c r="BB50" s="35"/>
      <c r="BC50" s="34"/>
      <c r="BD50" s="34"/>
      <c r="BE50" s="34"/>
      <c r="BF50" s="34"/>
      <c r="BG50" s="35"/>
      <c r="BH50" s="34"/>
      <c r="BI50" s="34"/>
      <c r="BJ50" s="34"/>
    </row>
  </sheetData>
  <mergeCells count="260">
    <mergeCell ref="AN39:AN40"/>
    <mergeCell ref="AO39:AO40"/>
    <mergeCell ref="AP39:AP40"/>
    <mergeCell ref="AQ39:AQ40"/>
    <mergeCell ref="AR39:AR40"/>
    <mergeCell ref="AS39:AS40"/>
    <mergeCell ref="AT39:AT40"/>
    <mergeCell ref="AU39:AU40"/>
    <mergeCell ref="AV39:AV40"/>
    <mergeCell ref="A25:A26"/>
    <mergeCell ref="B25:B26"/>
    <mergeCell ref="C25:C26"/>
    <mergeCell ref="A29:A32"/>
    <mergeCell ref="B29:B32"/>
    <mergeCell ref="C29:C30"/>
    <mergeCell ref="D25:D26"/>
    <mergeCell ref="D31:D32"/>
    <mergeCell ref="A41:A43"/>
    <mergeCell ref="B41:B43"/>
    <mergeCell ref="A39:A40"/>
    <mergeCell ref="A35:A37"/>
    <mergeCell ref="B35:B37"/>
    <mergeCell ref="C31:C32"/>
    <mergeCell ref="D29:D30"/>
    <mergeCell ref="C35:C37"/>
    <mergeCell ref="C39:C40"/>
    <mergeCell ref="B39:B40"/>
    <mergeCell ref="D39:D40"/>
    <mergeCell ref="C42:C43"/>
    <mergeCell ref="D42:D43"/>
    <mergeCell ref="D35:D36"/>
    <mergeCell ref="AQ29:AQ30"/>
    <mergeCell ref="AR29:AR30"/>
    <mergeCell ref="AS29:AS30"/>
    <mergeCell ref="AT29:AT30"/>
    <mergeCell ref="AU29:AU30"/>
    <mergeCell ref="AP25:AP26"/>
    <mergeCell ref="AG29:AG30"/>
    <mergeCell ref="AI29:AI30"/>
    <mergeCell ref="AJ29:AJ30"/>
    <mergeCell ref="AP29:AP30"/>
    <mergeCell ref="AL25:AL26"/>
    <mergeCell ref="AM25:AM26"/>
    <mergeCell ref="AN25:AN26"/>
    <mergeCell ref="AO25:AO26"/>
    <mergeCell ref="AO29:AO30"/>
    <mergeCell ref="AN29:AN30"/>
    <mergeCell ref="AM29:AM30"/>
    <mergeCell ref="AL29:AL30"/>
    <mergeCell ref="AH25:AH26"/>
    <mergeCell ref="AH29:AH30"/>
    <mergeCell ref="AG25:AG26"/>
    <mergeCell ref="AK25:AK26"/>
    <mergeCell ref="AK29:AK30"/>
    <mergeCell ref="AI25:AI26"/>
    <mergeCell ref="BB19:BB20"/>
    <mergeCell ref="BC19:BC20"/>
    <mergeCell ref="BD19:BD20"/>
    <mergeCell ref="BE19:BE20"/>
    <mergeCell ref="BA25:BA26"/>
    <mergeCell ref="BB25:BB26"/>
    <mergeCell ref="BC25:BC26"/>
    <mergeCell ref="BD25:BD26"/>
    <mergeCell ref="BE25:BE26"/>
    <mergeCell ref="AQ25:AQ26"/>
    <mergeCell ref="AR25:AR26"/>
    <mergeCell ref="AS25:AS26"/>
    <mergeCell ref="AT25:AT26"/>
    <mergeCell ref="AU25:AU26"/>
    <mergeCell ref="AJ25:AJ26"/>
    <mergeCell ref="AY25:AY26"/>
    <mergeCell ref="AZ25:AZ26"/>
    <mergeCell ref="BA19:BA20"/>
    <mergeCell ref="AJ19:AJ20"/>
    <mergeCell ref="A15:A17"/>
    <mergeCell ref="B15:B17"/>
    <mergeCell ref="C15:C17"/>
    <mergeCell ref="BA16:BE16"/>
    <mergeCell ref="D16:D17"/>
    <mergeCell ref="AB1:AF3"/>
    <mergeCell ref="AG16:AK16"/>
    <mergeCell ref="AG1:AP3"/>
    <mergeCell ref="BE5:BJ6"/>
    <mergeCell ref="BF1:BJ3"/>
    <mergeCell ref="BF16:BJ16"/>
    <mergeCell ref="E16:AF16"/>
    <mergeCell ref="AL16:AP16"/>
    <mergeCell ref="AQ1:AU3"/>
    <mergeCell ref="AQ16:AU16"/>
    <mergeCell ref="BA1:BE3"/>
    <mergeCell ref="AV1:AZ3"/>
    <mergeCell ref="AV16:AZ16"/>
    <mergeCell ref="A13:BJ14"/>
    <mergeCell ref="D15:BJ15"/>
    <mergeCell ref="AV29:AV30"/>
    <mergeCell ref="AW29:AW30"/>
    <mergeCell ref="AX29:AX30"/>
    <mergeCell ref="AY29:AY30"/>
    <mergeCell ref="AZ29:AZ30"/>
    <mergeCell ref="BA29:BA30"/>
    <mergeCell ref="AW39:AW40"/>
    <mergeCell ref="AX39:AX40"/>
    <mergeCell ref="AY39:AY40"/>
    <mergeCell ref="AZ39:AZ40"/>
    <mergeCell ref="AX35:AX36"/>
    <mergeCell ref="AY35:AY36"/>
    <mergeCell ref="AZ35:AZ36"/>
    <mergeCell ref="BA35:BA36"/>
    <mergeCell ref="AV35:AV36"/>
    <mergeCell ref="AW35:AW36"/>
    <mergeCell ref="AW42:AW43"/>
    <mergeCell ref="AX42:AX43"/>
    <mergeCell ref="AY42:AY43"/>
    <mergeCell ref="AZ42:AZ43"/>
    <mergeCell ref="BA42:BA43"/>
    <mergeCell ref="BB42:BB43"/>
    <mergeCell ref="BC42:BC43"/>
    <mergeCell ref="BB35:BB36"/>
    <mergeCell ref="BC35:BC36"/>
    <mergeCell ref="AN42:AN43"/>
    <mergeCell ref="AO42:AO43"/>
    <mergeCell ref="AP42:AP43"/>
    <mergeCell ref="AQ42:AQ43"/>
    <mergeCell ref="AR42:AR43"/>
    <mergeCell ref="AS42:AS43"/>
    <mergeCell ref="AT42:AT43"/>
    <mergeCell ref="AU42:AU43"/>
    <mergeCell ref="AV42:AV43"/>
    <mergeCell ref="AG42:AG43"/>
    <mergeCell ref="AH42:AH43"/>
    <mergeCell ref="AI42:AI43"/>
    <mergeCell ref="AJ42:AJ43"/>
    <mergeCell ref="AK42:AK43"/>
    <mergeCell ref="AL42:AL43"/>
    <mergeCell ref="AM42:AM43"/>
    <mergeCell ref="E17:AF49"/>
    <mergeCell ref="AK19:AK20"/>
    <mergeCell ref="AL19:AL20"/>
    <mergeCell ref="AM19:AM20"/>
    <mergeCell ref="AG39:AG40"/>
    <mergeCell ref="AH39:AH40"/>
    <mergeCell ref="AI39:AI40"/>
    <mergeCell ref="AJ39:AJ40"/>
    <mergeCell ref="AK39:AK40"/>
    <mergeCell ref="AL39:AL40"/>
    <mergeCell ref="AM39:AM40"/>
    <mergeCell ref="AG35:AG36"/>
    <mergeCell ref="AH35:AH36"/>
    <mergeCell ref="AI35:AI36"/>
    <mergeCell ref="AJ35:AJ36"/>
    <mergeCell ref="AK35:AK36"/>
    <mergeCell ref="AL35:AL36"/>
    <mergeCell ref="BJ42:BJ43"/>
    <mergeCell ref="BA39:BA40"/>
    <mergeCell ref="BB39:BB40"/>
    <mergeCell ref="BC39:BC40"/>
    <mergeCell ref="BD39:BD40"/>
    <mergeCell ref="BE39:BE40"/>
    <mergeCell ref="BF39:BF40"/>
    <mergeCell ref="BG39:BG40"/>
    <mergeCell ref="BH39:BH40"/>
    <mergeCell ref="BI39:BI40"/>
    <mergeCell ref="BJ39:BJ40"/>
    <mergeCell ref="BE42:BE43"/>
    <mergeCell ref="BF42:BF43"/>
    <mergeCell ref="BG42:BG43"/>
    <mergeCell ref="BH42:BH43"/>
    <mergeCell ref="BI42:BI43"/>
    <mergeCell ref="BD42:BD43"/>
    <mergeCell ref="AM35:AM36"/>
    <mergeCell ref="AN35:AN36"/>
    <mergeCell ref="AO35:AO36"/>
    <mergeCell ref="AP35:AP36"/>
    <mergeCell ref="AQ35:AQ36"/>
    <mergeCell ref="AR35:AR36"/>
    <mergeCell ref="AS35:AS36"/>
    <mergeCell ref="AT35:AT36"/>
    <mergeCell ref="AU35:AU36"/>
    <mergeCell ref="BJ35:BJ36"/>
    <mergeCell ref="BJ21:BJ24"/>
    <mergeCell ref="BF29:BF30"/>
    <mergeCell ref="BJ25:BJ26"/>
    <mergeCell ref="BJ29:BJ30"/>
    <mergeCell ref="BE21:BE24"/>
    <mergeCell ref="BF21:BF24"/>
    <mergeCell ref="BG21:BG24"/>
    <mergeCell ref="BH21:BH24"/>
    <mergeCell ref="BI21:BI24"/>
    <mergeCell ref="BE29:BE30"/>
    <mergeCell ref="BF25:BF26"/>
    <mergeCell ref="BG25:BG26"/>
    <mergeCell ref="BH25:BH26"/>
    <mergeCell ref="BI25:BI26"/>
    <mergeCell ref="BG29:BG30"/>
    <mergeCell ref="BH29:BH30"/>
    <mergeCell ref="BI29:BI30"/>
    <mergeCell ref="BE35:BE36"/>
    <mergeCell ref="BF35:BF36"/>
    <mergeCell ref="BG35:BG36"/>
    <mergeCell ref="BH35:BH36"/>
    <mergeCell ref="BI35:BI36"/>
    <mergeCell ref="BD35:BD36"/>
    <mergeCell ref="BB29:BB30"/>
    <mergeCell ref="BC29:BC30"/>
    <mergeCell ref="BD29:BD30"/>
    <mergeCell ref="AV25:AV26"/>
    <mergeCell ref="AW25:AW26"/>
    <mergeCell ref="AX25:AX26"/>
    <mergeCell ref="AQ19:AQ20"/>
    <mergeCell ref="AP19:AP20"/>
    <mergeCell ref="AY19:AY20"/>
    <mergeCell ref="AX19:AX20"/>
    <mergeCell ref="AW19:AW20"/>
    <mergeCell ref="AV19:AV20"/>
    <mergeCell ref="AU19:AU20"/>
    <mergeCell ref="BA21:BA24"/>
    <mergeCell ref="BB21:BB24"/>
    <mergeCell ref="BC21:BC24"/>
    <mergeCell ref="BD21:BD24"/>
    <mergeCell ref="AU21:AU24"/>
    <mergeCell ref="AV21:AV24"/>
    <mergeCell ref="AW21:AW24"/>
    <mergeCell ref="AX21:AX24"/>
    <mergeCell ref="AY21:AY24"/>
    <mergeCell ref="AZ21:AZ24"/>
    <mergeCell ref="AI19:AI20"/>
    <mergeCell ref="AN19:AN20"/>
    <mergeCell ref="AO19:AO20"/>
    <mergeCell ref="AR21:AR24"/>
    <mergeCell ref="AS21:AS24"/>
    <mergeCell ref="AT21:AT24"/>
    <mergeCell ref="AH19:AH20"/>
    <mergeCell ref="AG19:AG20"/>
    <mergeCell ref="AT19:AT20"/>
    <mergeCell ref="AS19:AS20"/>
    <mergeCell ref="AR19:AR20"/>
    <mergeCell ref="D19:D20"/>
    <mergeCell ref="C19:C20"/>
    <mergeCell ref="B19:B24"/>
    <mergeCell ref="A19:A24"/>
    <mergeCell ref="D21:D24"/>
    <mergeCell ref="C21:C24"/>
    <mergeCell ref="AG21:AG24"/>
    <mergeCell ref="AH21:AH24"/>
    <mergeCell ref="BE8:BJ10"/>
    <mergeCell ref="AI21:AI24"/>
    <mergeCell ref="AJ21:AJ24"/>
    <mergeCell ref="AK21:AK24"/>
    <mergeCell ref="AL21:AL24"/>
    <mergeCell ref="AM21:AM24"/>
    <mergeCell ref="AN21:AN24"/>
    <mergeCell ref="AO21:AO24"/>
    <mergeCell ref="AP21:AP24"/>
    <mergeCell ref="AQ21:AQ24"/>
    <mergeCell ref="BJ19:BJ20"/>
    <mergeCell ref="BI19:BI20"/>
    <mergeCell ref="BH19:BH20"/>
    <mergeCell ref="BG19:BG20"/>
    <mergeCell ref="BF19:BF20"/>
    <mergeCell ref="AZ19:AZ20"/>
  </mergeCells>
  <printOptions horizontalCentered="1"/>
  <pageMargins left="0.63" right="0.43" top="0.77" bottom="0.23622047244094491" header="0.93" footer="0.23622047244094491"/>
  <pageSetup paperSize="9" scale="2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2020-07-21T12:22:08Z</dcterms:modified>
</cp:coreProperties>
</file>