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'!$9:$13</definedName>
    <definedName name="_xlnm.Print_Area" localSheetId="0">'Развитие экономики  '!$A$1:$AI$78</definedName>
  </definedNames>
  <calcPr calcId="145621"/>
  <fileRecoveryPr autoRecover="0"/>
</workbook>
</file>

<file path=xl/calcChain.xml><?xml version="1.0" encoding="utf-8"?>
<calcChain xmlns="http://schemas.openxmlformats.org/spreadsheetml/2006/main">
  <c r="J47" i="30" l="1"/>
  <c r="K47" i="30"/>
  <c r="M47" i="30"/>
  <c r="O47" i="30"/>
  <c r="P47" i="30"/>
  <c r="R47" i="30"/>
  <c r="W47" i="30"/>
  <c r="T47" i="30"/>
  <c r="U47" i="30"/>
  <c r="Q47" i="30"/>
  <c r="V47" i="30"/>
  <c r="L47" i="30"/>
  <c r="N58" i="30" l="1"/>
  <c r="I69" i="30" l="1"/>
  <c r="H69" i="30" s="1"/>
  <c r="L62" i="30" l="1"/>
  <c r="I41" i="30" l="1"/>
  <c r="I62" i="30"/>
  <c r="I65" i="30"/>
  <c r="H65" i="30" s="1"/>
  <c r="S42" i="30" l="1"/>
  <c r="N42" i="30"/>
  <c r="I42" i="30" l="1"/>
  <c r="S62" i="30"/>
  <c r="S61" i="30"/>
  <c r="S59" i="30"/>
  <c r="S57" i="30"/>
  <c r="S56" i="30"/>
  <c r="S55" i="30"/>
  <c r="S54" i="30"/>
  <c r="S53" i="30"/>
  <c r="S49" i="30"/>
  <c r="S48" i="30"/>
  <c r="V38" i="30"/>
  <c r="S47" i="30" l="1"/>
  <c r="S38" i="30"/>
  <c r="V71" i="30"/>
  <c r="V72" i="30" s="1"/>
  <c r="S72" i="30" s="1"/>
  <c r="T71" i="30"/>
  <c r="U71" i="30"/>
  <c r="U72" i="30" s="1"/>
  <c r="W71" i="30"/>
  <c r="W72" i="30" s="1"/>
  <c r="S41" i="30"/>
  <c r="L38" i="30"/>
  <c r="Q38" i="30"/>
  <c r="I38" i="30" l="1"/>
  <c r="N38" i="30"/>
  <c r="S71" i="30"/>
  <c r="T72" i="30"/>
  <c r="H38" i="30" l="1"/>
  <c r="L71" i="30" l="1"/>
  <c r="K71" i="30"/>
  <c r="I71" i="30" l="1"/>
  <c r="I72" i="30" s="1"/>
  <c r="L72" i="30"/>
  <c r="I47" i="30"/>
  <c r="N47" i="30"/>
  <c r="H47" i="30" l="1"/>
  <c r="N62" i="30"/>
  <c r="H62" i="30" s="1"/>
  <c r="I57" i="30" l="1"/>
  <c r="H57" i="30" l="1"/>
  <c r="R71" i="30"/>
  <c r="Q71" i="30"/>
  <c r="Q72" i="30" s="1"/>
  <c r="N72" i="30" s="1"/>
  <c r="P71" i="30"/>
  <c r="O71" i="30"/>
  <c r="M71" i="30"/>
  <c r="J71" i="30"/>
  <c r="N71" i="30" l="1"/>
  <c r="H71" i="30" s="1"/>
  <c r="N61" i="30"/>
  <c r="N59" i="30"/>
  <c r="N56" i="30"/>
  <c r="N55" i="30"/>
  <c r="N54" i="30"/>
  <c r="N53" i="30"/>
  <c r="N50" i="30"/>
  <c r="N49" i="30"/>
  <c r="N48" i="30"/>
  <c r="I61" i="30"/>
  <c r="I59" i="30"/>
  <c r="I58" i="30"/>
  <c r="I56" i="30"/>
  <c r="I55" i="30"/>
  <c r="I54" i="30"/>
  <c r="I53" i="30"/>
  <c r="I52" i="30"/>
  <c r="I50" i="30"/>
  <c r="I49" i="30"/>
  <c r="H61" i="30" l="1"/>
  <c r="H50" i="30"/>
  <c r="H49" i="30"/>
  <c r="H52" i="30"/>
  <c r="H58" i="30"/>
  <c r="H59" i="30"/>
  <c r="H54" i="30"/>
  <c r="H56" i="30"/>
  <c r="H53" i="30"/>
  <c r="H55" i="30"/>
  <c r="I48" i="30"/>
  <c r="H48" i="30" s="1"/>
  <c r="H42" i="30" l="1"/>
  <c r="R72" i="30"/>
  <c r="P72" i="30"/>
  <c r="O72" i="30"/>
  <c r="M72" i="30"/>
  <c r="K72" i="30"/>
  <c r="J72" i="30"/>
  <c r="N41" i="30" l="1"/>
  <c r="H41" i="30" l="1"/>
  <c r="H72" i="30" s="1"/>
</calcChain>
</file>

<file path=xl/sharedStrings.xml><?xml version="1.0" encoding="utf-8"?>
<sst xmlns="http://schemas.openxmlformats.org/spreadsheetml/2006/main" count="533" uniqueCount="135">
  <si>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</si>
  <si>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</si>
  <si>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</si>
  <si>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</si>
  <si>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</si>
  <si>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</si>
  <si>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</si>
  <si>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</si>
  <si>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</si>
  <si>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</si>
  <si>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</si>
  <si>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</si>
  <si>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</si>
  <si>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</si>
  <si>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</si>
  <si>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</si>
  <si>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</si>
  <si>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</si>
  <si>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</si>
  <si>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</si>
  <si>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</si>
  <si>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</si>
  <si>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</si>
  <si>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</si>
  <si>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</si>
  <si>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</si>
  <si>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</si>
  <si>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</si>
  <si>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</si>
  <si>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</si>
  <si>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</si>
  <si>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</si>
  <si>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</si>
  <si>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</si>
  <si>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</si>
  <si>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</si>
  <si>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</si>
  <si>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</si>
  <si>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</si>
  <si>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</si>
  <si>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</si>
  <si>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</si>
  <si>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</si>
  <si>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</si>
  <si>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</si>
  <si>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</si>
  <si>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</si>
  <si>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</si>
  <si>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>6.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</si>
  <si>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</si>
  <si>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</si>
  <si>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</si>
  <si>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</si>
  <si>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</si>
  <si>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</si>
  <si>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</si>
  <si>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</si>
  <si>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</si>
  <si>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</si>
  <si>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</si>
  <si>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</si>
  <si>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</si>
  <si>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</si>
  <si>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</si>
  <si>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</si>
  <si>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</si>
  <si>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</si>
  <si>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</si>
  <si>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</si>
  <si>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</si>
  <si>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</si>
  <si>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</si>
  <si>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</si>
  <si>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</si>
  <si>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</si>
  <si>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</si>
  <si>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</si>
  <si>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</si>
  <si>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</si>
  <si>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</si>
  <si>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</si>
  <si>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</si>
  <si>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</si>
  <si>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</si>
  <si>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</si>
  <si>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</si>
  <si>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</si>
  <si>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</si>
  <si>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</si>
  <si>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</si>
  <si>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</si>
  <si>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</si>
  <si>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</si>
  <si>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</si>
  <si>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</si>
  <si>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5.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</si>
  <si>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</si>
  <si>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</si>
  <si>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</si>
  <si>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</si>
  <si>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</si>
  <si>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</si>
  <si>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</si>
  <si>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</si>
  <si>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</si>
  <si>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</si>
  <si>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</si>
  <si>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</si>
  <si>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</si>
  <si>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</si>
  <si>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>Канищев А. Ю. - первый заместитель руководителя администрации МР "Печора"</t>
  </si>
  <si>
    <t>Собянина А. М.- начальник отдела экономики и инвестиций администрации МР "Печора"</t>
  </si>
  <si>
    <t xml:space="preserve">Контрольное событие   1      Актуализация  Стратегии социально-экономического развития МР "Печора" </t>
  </si>
  <si>
    <r>
      <t xml:space="preserve">Контрольное событие </t>
    </r>
    <r>
      <rPr>
        <i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</si>
  <si>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Контрольное событие 3                 Подготовлены ежеквартальные отчеты о ходе реализации муниципальных программ МО МР "Печора"</t>
  </si>
  <si>
    <t>Контрольное событие 4                              Подготовка сводного годового доклада о ходе реализации и оценке эффективности муниципальных программ МР "Печора"</t>
  </si>
  <si>
    <t>Контрольное событие  5                             Разработан прогноз социально-экономического развития МР "Печора" на среднесрочный период</t>
  </si>
  <si>
    <t>Контрольное событие  6                Проведение мониторинга реализации инвестиционных проектов</t>
  </si>
  <si>
    <t>2025 год</t>
  </si>
  <si>
    <t xml:space="preserve">Широкая О. А. - начальник отдела экономики и инвестиций администрации МР "Печора"               </t>
  </si>
  <si>
    <t>Мероприятие 3.1.2.1. Рассылка информационных материалов для малого и среднего предпринимательства по электронной почте</t>
  </si>
  <si>
    <t>Мероприятие 3.1.2.2. Организация опубликования материалов по вопросам малого и среднего предпринимательства в СМИ и на официальном сайте администрации МР "Печора"</t>
  </si>
  <si>
    <t xml:space="preserve">Ответственный руководитель структурного подразделения ОМСУ (Ф.И.О.
должность)
</t>
  </si>
  <si>
    <t>2026 год</t>
  </si>
  <si>
    <t>Глава муниципального района - руководитель администрации МР "Печора"</t>
  </si>
  <si>
    <t>Врио главы муниципального района - руководитель администрации МР "Печора"</t>
  </si>
  <si>
    <t>Контрольное событие 7                 Оказание информационной поддержки субъектам малого бизнеса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</si>
  <si>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8                        Оказание финансовой поддержки субъектам малого и среднего предпринимательства </t>
    </r>
  </si>
  <si>
    <t xml:space="preserve">Яковина Г.С. -           и. о. главы муниципального района - руководитель администрации МР "Печора" </t>
  </si>
  <si>
    <t>Буралкина С.И. - председатель комитета по управлению муниципальной собственностью МР "Печора"</t>
  </si>
  <si>
    <t>2027 год</t>
  </si>
  <si>
    <t>План мероприятий по реализации муниципальной программы "Развитие экономики" на 2025-2027 годы</t>
  </si>
  <si>
    <t>"Приложение
к постановлению администрации МР "Печора"
от 27   декабря  2024 г. №  2054</t>
  </si>
  <si>
    <t xml:space="preserve">Контрольное событие   9                   Заключены договора аренды  муниципальной собственности </t>
  </si>
  <si>
    <t>"Приложение
к постановлению администрации МР "Печора"
от  18 июля 2025 г. №  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</si>
</sst>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1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/>
    </xf>
    <xf numFmtId="164" fontId="13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16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/>
    <xf numFmtId="0" fontId="15" fillId="0" borderId="1" xfId="0" applyFont="1" applyBorder="1" applyAlignment="1">
      <alignment horizontal="left" vertical="top"/>
    </xf>
    <xf numFmtId="0" fontId="16" fillId="0" borderId="1" xfId="0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top"/>
    </xf>
    <xf numFmtId="0" fontId="20" fillId="2" borderId="1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164" fontId="13" fillId="2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164" fontId="15" fillId="0" borderId="1" xfId="0" applyNumberFormat="1" applyFont="1" applyFill="1" applyBorder="1" applyAlignment="1">
      <alignment horizontal="left" vertical="top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wrapText="1"/>
    </xf>
    <xf numFmtId="164" fontId="15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165" fontId="6" fillId="4" borderId="1" xfId="0" applyNumberFormat="1" applyFont="1" applyFill="1" applyBorder="1" applyAlignment="1">
      <alignment horizontal="center" vertical="top"/>
    </xf>
    <xf numFmtId="165" fontId="6" fillId="4" borderId="1" xfId="0" applyNumberFormat="1" applyFont="1" applyFill="1" applyBorder="1" applyAlignment="1">
      <alignment horizontal="center" vertical="top" wrapText="1"/>
    </xf>
    <xf numFmtId="165" fontId="4" fillId="4" borderId="1" xfId="0" applyNumberFormat="1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/>
    <xf numFmtId="165" fontId="5" fillId="3" borderId="1" xfId="0" applyNumberFormat="1" applyFont="1" applyFill="1" applyBorder="1"/>
    <xf numFmtId="14" fontId="12" fillId="2" borderId="1" xfId="0" applyNumberFormat="1" applyFont="1" applyFill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1" fillId="0" borderId="2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9" fillId="3" borderId="2" xfId="0" applyFont="1" applyFill="1" applyBorder="1" applyAlignment="1">
      <alignment horizontal="center" vertical="top"/>
    </xf>
    <xf numFmtId="0" fontId="9" fillId="3" borderId="8" xfId="0" applyFont="1" applyFill="1" applyBorder="1" applyAlignment="1">
      <alignment horizontal="center" vertical="top"/>
    </xf>
    <xf numFmtId="0" fontId="9" fillId="3" borderId="3" xfId="0" applyFont="1" applyFill="1" applyBorder="1" applyAlignment="1">
      <alignment horizontal="center" vertical="top"/>
    </xf>
    <xf numFmtId="0" fontId="17" fillId="0" borderId="2" xfId="0" applyFont="1" applyBorder="1" applyAlignment="1">
      <alignment horizontal="left" vertical="top"/>
    </xf>
    <xf numFmtId="0" fontId="17" fillId="0" borderId="8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center"/>
    </xf>
    <xf numFmtId="0" fontId="9" fillId="3" borderId="2" xfId="0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12" fillId="0" borderId="5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0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N75"/>
  <sheetViews>
    <sheetView tabSelected="1" view="pageBreakPreview" zoomScale="60" zoomScaleNormal="40" workbookViewId="0">
      <selection activeCell="R4" sqref="R4:AI6"/>
    </sheetView>
  </sheetViews>
  <sheetFormatPr defaultColWidth="9.140625" defaultRowHeight="15" x14ac:dyDescent="0.25"/>
  <cols>
    <col min="1" max="1" width="10.5703125" style="1" customWidth="1"/>
    <col min="2" max="2" width="43.28515625" style="2" customWidth="1"/>
    <col min="3" max="3" width="21.140625" style="1" customWidth="1"/>
    <col min="4" max="4" width="25.85546875" style="1" customWidth="1"/>
    <col min="5" max="5" width="28.28515625" style="1" customWidth="1"/>
    <col min="6" max="7" width="13.5703125" style="1" customWidth="1"/>
    <col min="8" max="8" width="14.5703125" style="1" bestFit="1" customWidth="1"/>
    <col min="9" max="9" width="12.42578125" style="1" customWidth="1"/>
    <col min="10" max="10" width="7.140625" style="1" customWidth="1"/>
    <col min="11" max="11" width="9.42578125" style="1" customWidth="1"/>
    <col min="12" max="12" width="11.28515625" style="1" customWidth="1"/>
    <col min="13" max="13" width="6" style="1" customWidth="1"/>
    <col min="14" max="14" width="9.85546875" style="1" customWidth="1"/>
    <col min="15" max="15" width="5.8554687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10.85546875" style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2" spans="1:35" ht="94.9" customHeight="1" x14ac:dyDescent="0.25">
      <c r="R2" s="146" t="s">
        <v>134</v>
      </c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</row>
    <row r="3" spans="1:35" ht="13.9" x14ac:dyDescent="0.25">
      <c r="R3" s="110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</row>
    <row r="4" spans="1:35" ht="23.25" customHeight="1" x14ac:dyDescent="0.25">
      <c r="O4" s="3"/>
      <c r="P4" s="3"/>
      <c r="Q4" s="3"/>
      <c r="R4" s="150" t="s">
        <v>132</v>
      </c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</row>
    <row r="5" spans="1:35" ht="22.5" customHeight="1" x14ac:dyDescent="0.25">
      <c r="O5" s="3"/>
      <c r="P5" s="3"/>
      <c r="Q5" s="3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</row>
    <row r="6" spans="1:35" ht="29.25" customHeight="1" x14ac:dyDescent="0.25">
      <c r="O6" s="3"/>
      <c r="P6" s="3"/>
      <c r="Q6" s="3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</row>
    <row r="7" spans="1:35" ht="10.9" customHeight="1" x14ac:dyDescent="0.25">
      <c r="O7" s="3"/>
      <c r="P7" s="3"/>
      <c r="Q7" s="3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</row>
    <row r="8" spans="1:35" ht="20.25" x14ac:dyDescent="0.25">
      <c r="A8" s="151" t="s">
        <v>131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</row>
    <row r="9" spans="1:35" s="2" customFormat="1" ht="15.75" customHeight="1" x14ac:dyDescent="0.25">
      <c r="A9" s="136" t="s">
        <v>0</v>
      </c>
      <c r="B9" s="152" t="s">
        <v>11</v>
      </c>
      <c r="C9" s="136" t="s">
        <v>89</v>
      </c>
      <c r="D9" s="136" t="s">
        <v>122</v>
      </c>
      <c r="E9" s="136" t="s">
        <v>1</v>
      </c>
      <c r="F9" s="136" t="s">
        <v>2</v>
      </c>
      <c r="G9" s="136" t="s">
        <v>3</v>
      </c>
      <c r="H9" s="137" t="s">
        <v>4</v>
      </c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9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</row>
    <row r="10" spans="1:35" s="2" customFormat="1" x14ac:dyDescent="0.25">
      <c r="A10" s="136"/>
      <c r="B10" s="153"/>
      <c r="C10" s="136"/>
      <c r="D10" s="136"/>
      <c r="E10" s="136"/>
      <c r="F10" s="136"/>
      <c r="G10" s="136"/>
      <c r="H10" s="140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2"/>
      <c r="X10" s="136" t="s">
        <v>118</v>
      </c>
      <c r="Y10" s="136"/>
      <c r="Z10" s="136"/>
      <c r="AA10" s="136"/>
      <c r="AB10" s="136" t="s">
        <v>123</v>
      </c>
      <c r="AC10" s="136"/>
      <c r="AD10" s="136"/>
      <c r="AE10" s="136"/>
      <c r="AF10" s="136" t="s">
        <v>130</v>
      </c>
      <c r="AG10" s="136"/>
      <c r="AH10" s="136"/>
      <c r="AI10" s="136"/>
    </row>
    <row r="11" spans="1:35" s="2" customFormat="1" ht="15.75" customHeight="1" x14ac:dyDescent="0.25">
      <c r="A11" s="136"/>
      <c r="B11" s="153"/>
      <c r="C11" s="136"/>
      <c r="D11" s="136"/>
      <c r="E11" s="136"/>
      <c r="F11" s="136"/>
      <c r="G11" s="136"/>
      <c r="H11" s="136" t="s">
        <v>5</v>
      </c>
      <c r="I11" s="136" t="s">
        <v>118</v>
      </c>
      <c r="J11" s="136"/>
      <c r="K11" s="136"/>
      <c r="L11" s="136"/>
      <c r="M11" s="136"/>
      <c r="N11" s="136" t="s">
        <v>123</v>
      </c>
      <c r="O11" s="136"/>
      <c r="P11" s="136"/>
      <c r="Q11" s="136"/>
      <c r="R11" s="136"/>
      <c r="S11" s="136" t="s">
        <v>130</v>
      </c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</row>
    <row r="12" spans="1:35" s="2" customFormat="1" ht="147" customHeight="1" x14ac:dyDescent="0.25">
      <c r="A12" s="136"/>
      <c r="B12" s="154"/>
      <c r="C12" s="136"/>
      <c r="D12" s="136"/>
      <c r="E12" s="136"/>
      <c r="F12" s="136"/>
      <c r="G12" s="136"/>
      <c r="H12" s="136"/>
      <c r="I12" s="4" t="s">
        <v>9</v>
      </c>
      <c r="J12" s="4" t="s">
        <v>8</v>
      </c>
      <c r="K12" s="4" t="s">
        <v>7</v>
      </c>
      <c r="L12" s="4" t="s">
        <v>90</v>
      </c>
      <c r="M12" s="4" t="s">
        <v>6</v>
      </c>
      <c r="N12" s="4" t="s">
        <v>9</v>
      </c>
      <c r="O12" s="4" t="s">
        <v>8</v>
      </c>
      <c r="P12" s="4" t="s">
        <v>7</v>
      </c>
      <c r="Q12" s="4" t="s">
        <v>90</v>
      </c>
      <c r="R12" s="4" t="s">
        <v>6</v>
      </c>
      <c r="S12" s="4" t="s">
        <v>9</v>
      </c>
      <c r="T12" s="4" t="s">
        <v>8</v>
      </c>
      <c r="U12" s="4" t="s">
        <v>7</v>
      </c>
      <c r="V12" s="4" t="s">
        <v>90</v>
      </c>
      <c r="W12" s="4" t="s">
        <v>6</v>
      </c>
      <c r="X12" s="5">
        <v>1</v>
      </c>
      <c r="Y12" s="5">
        <v>2</v>
      </c>
      <c r="Z12" s="5">
        <v>3</v>
      </c>
      <c r="AA12" s="5">
        <v>4</v>
      </c>
      <c r="AB12" s="5">
        <v>1</v>
      </c>
      <c r="AC12" s="5">
        <v>2</v>
      </c>
      <c r="AD12" s="5">
        <v>3</v>
      </c>
      <c r="AE12" s="5">
        <v>4</v>
      </c>
      <c r="AF12" s="5">
        <v>1</v>
      </c>
      <c r="AG12" s="5">
        <v>2</v>
      </c>
      <c r="AH12" s="5">
        <v>3</v>
      </c>
      <c r="AI12" s="5">
        <v>4</v>
      </c>
    </row>
    <row r="13" spans="1:35" s="8" customFormat="1" ht="13.9" x14ac:dyDescent="0.3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6">
        <v>7</v>
      </c>
      <c r="H13" s="6">
        <v>8</v>
      </c>
      <c r="I13" s="6">
        <v>9</v>
      </c>
      <c r="J13" s="7">
        <v>10</v>
      </c>
      <c r="K13" s="6">
        <v>11</v>
      </c>
      <c r="L13" s="6">
        <v>12</v>
      </c>
      <c r="M13" s="6">
        <v>13</v>
      </c>
      <c r="N13" s="7">
        <v>14</v>
      </c>
      <c r="O13" s="6">
        <v>15</v>
      </c>
      <c r="P13" s="6">
        <v>16</v>
      </c>
      <c r="Q13" s="6">
        <v>17</v>
      </c>
      <c r="R13" s="7">
        <v>18</v>
      </c>
      <c r="S13" s="6">
        <v>19</v>
      </c>
      <c r="T13" s="6">
        <v>20</v>
      </c>
      <c r="U13" s="6">
        <v>21</v>
      </c>
      <c r="V13" s="7">
        <v>22</v>
      </c>
      <c r="W13" s="6">
        <v>23</v>
      </c>
      <c r="X13" s="6">
        <v>24</v>
      </c>
      <c r="Y13" s="6">
        <v>25</v>
      </c>
      <c r="Z13" s="7">
        <v>26</v>
      </c>
      <c r="AA13" s="6">
        <v>27</v>
      </c>
      <c r="AB13" s="6">
        <v>28</v>
      </c>
      <c r="AC13" s="6">
        <v>29</v>
      </c>
      <c r="AD13" s="7">
        <v>30</v>
      </c>
      <c r="AE13" s="6">
        <v>31</v>
      </c>
      <c r="AF13" s="6">
        <v>32</v>
      </c>
      <c r="AG13" s="6">
        <v>33</v>
      </c>
      <c r="AH13" s="7">
        <v>34</v>
      </c>
      <c r="AI13" s="6">
        <v>35</v>
      </c>
    </row>
    <row r="14" spans="1:35" s="28" customFormat="1" ht="20.25" x14ac:dyDescent="0.25">
      <c r="A14" s="115" t="s">
        <v>103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7"/>
    </row>
    <row r="15" spans="1:35" s="2" customFormat="1" ht="31.5" customHeight="1" x14ac:dyDescent="0.25">
      <c r="A15" s="112" t="s">
        <v>12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4"/>
    </row>
    <row r="16" spans="1:35" s="2" customFormat="1" ht="155.25" customHeight="1" x14ac:dyDescent="0.25">
      <c r="A16" s="31" t="s">
        <v>37</v>
      </c>
      <c r="B16" s="32" t="s">
        <v>13</v>
      </c>
      <c r="C16" s="33" t="s">
        <v>128</v>
      </c>
      <c r="D16" s="33" t="s">
        <v>119</v>
      </c>
      <c r="E16" s="34" t="s">
        <v>14</v>
      </c>
      <c r="F16" s="35">
        <v>45658</v>
      </c>
      <c r="G16" s="35">
        <v>46752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7" t="s">
        <v>10</v>
      </c>
      <c r="Y16" s="38" t="s">
        <v>10</v>
      </c>
      <c r="Z16" s="37" t="s">
        <v>10</v>
      </c>
      <c r="AA16" s="38" t="s">
        <v>10</v>
      </c>
      <c r="AB16" s="38" t="s">
        <v>10</v>
      </c>
      <c r="AC16" s="37" t="s">
        <v>10</v>
      </c>
      <c r="AD16" s="38" t="s">
        <v>10</v>
      </c>
      <c r="AE16" s="38" t="s">
        <v>10</v>
      </c>
      <c r="AF16" s="37" t="s">
        <v>10</v>
      </c>
      <c r="AG16" s="38" t="s">
        <v>10</v>
      </c>
      <c r="AH16" s="38" t="s">
        <v>10</v>
      </c>
      <c r="AI16" s="37" t="s">
        <v>10</v>
      </c>
    </row>
    <row r="17" spans="1:35" s="2" customFormat="1" ht="181.5" customHeight="1" x14ac:dyDescent="0.25">
      <c r="A17" s="39" t="s">
        <v>38</v>
      </c>
      <c r="B17" s="40" t="s">
        <v>62</v>
      </c>
      <c r="C17" s="41" t="s">
        <v>128</v>
      </c>
      <c r="D17" s="41" t="s">
        <v>119</v>
      </c>
      <c r="E17" s="42" t="s">
        <v>39</v>
      </c>
      <c r="F17" s="43">
        <v>45658</v>
      </c>
      <c r="G17" s="43">
        <v>46752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44">
        <v>0</v>
      </c>
      <c r="R17" s="44">
        <v>0</v>
      </c>
      <c r="S17" s="44">
        <v>0</v>
      </c>
      <c r="T17" s="44">
        <v>0</v>
      </c>
      <c r="U17" s="44">
        <v>0</v>
      </c>
      <c r="V17" s="44">
        <v>0</v>
      </c>
      <c r="W17" s="44">
        <v>0</v>
      </c>
      <c r="X17" s="45" t="s">
        <v>10</v>
      </c>
      <c r="Y17" s="46" t="s">
        <v>10</v>
      </c>
      <c r="Z17" s="46" t="s">
        <v>10</v>
      </c>
      <c r="AA17" s="46" t="s">
        <v>10</v>
      </c>
      <c r="AB17" s="46" t="s">
        <v>10</v>
      </c>
      <c r="AC17" s="46" t="s">
        <v>10</v>
      </c>
      <c r="AD17" s="46" t="s">
        <v>10</v>
      </c>
      <c r="AE17" s="45" t="s">
        <v>10</v>
      </c>
      <c r="AF17" s="46" t="s">
        <v>10</v>
      </c>
      <c r="AG17" s="46" t="s">
        <v>10</v>
      </c>
      <c r="AH17" s="46" t="s">
        <v>10</v>
      </c>
      <c r="AI17" s="46" t="s">
        <v>10</v>
      </c>
    </row>
    <row r="18" spans="1:35" s="2" customFormat="1" ht="183" customHeight="1" x14ac:dyDescent="0.25">
      <c r="A18" s="39"/>
      <c r="B18" s="40" t="s">
        <v>112</v>
      </c>
      <c r="C18" s="41" t="s">
        <v>128</v>
      </c>
      <c r="D18" s="41" t="s">
        <v>119</v>
      </c>
      <c r="E18" s="42" t="s">
        <v>39</v>
      </c>
      <c r="F18" s="48" t="s">
        <v>17</v>
      </c>
      <c r="G18" s="39">
        <v>2025</v>
      </c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6"/>
      <c r="Y18" s="45"/>
      <c r="Z18" s="46"/>
      <c r="AA18" s="46" t="s">
        <v>10</v>
      </c>
      <c r="AB18" s="45"/>
      <c r="AC18" s="46"/>
      <c r="AD18" s="45"/>
      <c r="AE18" s="46" t="s">
        <v>10</v>
      </c>
      <c r="AF18" s="46"/>
      <c r="AG18" s="45"/>
      <c r="AH18" s="45"/>
      <c r="AI18" s="46" t="s">
        <v>10</v>
      </c>
    </row>
    <row r="19" spans="1:35" s="2" customFormat="1" ht="190.5" customHeight="1" x14ac:dyDescent="0.25">
      <c r="A19" s="39" t="s">
        <v>59</v>
      </c>
      <c r="B19" s="40" t="s">
        <v>56</v>
      </c>
      <c r="C19" s="41" t="s">
        <v>128</v>
      </c>
      <c r="D19" s="41" t="s">
        <v>119</v>
      </c>
      <c r="E19" s="42" t="s">
        <v>39</v>
      </c>
      <c r="F19" s="43">
        <v>45931</v>
      </c>
      <c r="G19" s="43">
        <v>46752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44">
        <v>0</v>
      </c>
      <c r="S19" s="44">
        <v>0</v>
      </c>
      <c r="T19" s="44">
        <v>0</v>
      </c>
      <c r="U19" s="44">
        <v>0</v>
      </c>
      <c r="V19" s="44">
        <v>0</v>
      </c>
      <c r="W19" s="44">
        <v>0</v>
      </c>
      <c r="X19" s="46"/>
      <c r="Y19" s="45"/>
      <c r="Z19" s="46"/>
      <c r="AA19" s="45" t="s">
        <v>10</v>
      </c>
      <c r="AB19" s="45"/>
      <c r="AC19" s="46"/>
      <c r="AD19" s="45"/>
      <c r="AE19" s="45" t="s">
        <v>10</v>
      </c>
      <c r="AF19" s="46"/>
      <c r="AG19" s="45"/>
      <c r="AH19" s="45"/>
      <c r="AI19" s="46" t="s">
        <v>10</v>
      </c>
    </row>
    <row r="20" spans="1:35" s="2" customFormat="1" ht="186" customHeight="1" x14ac:dyDescent="0.25">
      <c r="A20" s="49"/>
      <c r="B20" s="40" t="s">
        <v>113</v>
      </c>
      <c r="C20" s="41" t="s">
        <v>128</v>
      </c>
      <c r="D20" s="41" t="s">
        <v>119</v>
      </c>
      <c r="E20" s="42" t="s">
        <v>39</v>
      </c>
      <c r="F20" s="43">
        <v>45931</v>
      </c>
      <c r="G20" s="43">
        <v>46752</v>
      </c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46"/>
      <c r="Y20" s="45"/>
      <c r="Z20" s="46"/>
      <c r="AA20" s="45" t="s">
        <v>10</v>
      </c>
      <c r="AB20" s="45"/>
      <c r="AC20" s="46"/>
      <c r="AD20" s="45"/>
      <c r="AE20" s="45" t="s">
        <v>10</v>
      </c>
      <c r="AF20" s="46"/>
      <c r="AG20" s="45"/>
      <c r="AH20" s="45"/>
      <c r="AI20" s="46" t="s">
        <v>10</v>
      </c>
    </row>
    <row r="21" spans="1:35" s="2" customFormat="1" ht="145.5" customHeight="1" x14ac:dyDescent="0.25">
      <c r="A21" s="31" t="s">
        <v>40</v>
      </c>
      <c r="B21" s="51" t="s">
        <v>15</v>
      </c>
      <c r="C21" s="41" t="s">
        <v>128</v>
      </c>
      <c r="D21" s="41" t="s">
        <v>119</v>
      </c>
      <c r="E21" s="33" t="s">
        <v>41</v>
      </c>
      <c r="F21" s="35">
        <v>45658</v>
      </c>
      <c r="G21" s="35">
        <v>46752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3" t="s">
        <v>10</v>
      </c>
      <c r="Y21" s="31" t="s">
        <v>10</v>
      </c>
      <c r="Z21" s="33" t="s">
        <v>10</v>
      </c>
      <c r="AA21" s="31" t="s">
        <v>10</v>
      </c>
      <c r="AB21" s="31" t="s">
        <v>10</v>
      </c>
      <c r="AC21" s="33" t="s">
        <v>10</v>
      </c>
      <c r="AD21" s="31" t="s">
        <v>10</v>
      </c>
      <c r="AE21" s="31" t="s">
        <v>10</v>
      </c>
      <c r="AF21" s="33" t="s">
        <v>10</v>
      </c>
      <c r="AG21" s="31" t="s">
        <v>10</v>
      </c>
      <c r="AH21" s="31" t="s">
        <v>10</v>
      </c>
      <c r="AI21" s="33" t="s">
        <v>10</v>
      </c>
    </row>
    <row r="22" spans="1:35" s="2" customFormat="1" ht="135" customHeight="1" x14ac:dyDescent="0.25">
      <c r="A22" s="39" t="s">
        <v>42</v>
      </c>
      <c r="B22" s="52" t="s">
        <v>63</v>
      </c>
      <c r="C22" s="41" t="s">
        <v>128</v>
      </c>
      <c r="D22" s="41" t="s">
        <v>119</v>
      </c>
      <c r="E22" s="47" t="s">
        <v>61</v>
      </c>
      <c r="F22" s="43">
        <v>45658</v>
      </c>
      <c r="G22" s="43">
        <v>46752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44">
        <v>0</v>
      </c>
      <c r="W22" s="44">
        <v>0</v>
      </c>
      <c r="X22" s="41" t="s">
        <v>10</v>
      </c>
      <c r="Y22" s="39" t="s">
        <v>10</v>
      </c>
      <c r="Z22" s="41" t="s">
        <v>10</v>
      </c>
      <c r="AA22" s="39" t="s">
        <v>10</v>
      </c>
      <c r="AB22" s="39" t="s">
        <v>10</v>
      </c>
      <c r="AC22" s="41" t="s">
        <v>10</v>
      </c>
      <c r="AD22" s="39" t="s">
        <v>10</v>
      </c>
      <c r="AE22" s="39" t="s">
        <v>10</v>
      </c>
      <c r="AF22" s="41" t="s">
        <v>10</v>
      </c>
      <c r="AG22" s="39" t="s">
        <v>10</v>
      </c>
      <c r="AH22" s="39" t="s">
        <v>10</v>
      </c>
      <c r="AI22" s="41" t="s">
        <v>10</v>
      </c>
    </row>
    <row r="23" spans="1:35" s="2" customFormat="1" ht="87.75" customHeight="1" x14ac:dyDescent="0.25">
      <c r="A23" s="49"/>
      <c r="B23" s="52" t="s">
        <v>114</v>
      </c>
      <c r="C23" s="41" t="s">
        <v>128</v>
      </c>
      <c r="D23" s="41" t="s">
        <v>119</v>
      </c>
      <c r="E23" s="47" t="s">
        <v>61</v>
      </c>
      <c r="F23" s="43">
        <v>44197</v>
      </c>
      <c r="G23" s="43">
        <v>46022</v>
      </c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39" t="s">
        <v>10</v>
      </c>
      <c r="Y23" s="39" t="s">
        <v>10</v>
      </c>
      <c r="Z23" s="41" t="s">
        <v>10</v>
      </c>
      <c r="AA23" s="39" t="s">
        <v>10</v>
      </c>
      <c r="AB23" s="39" t="s">
        <v>10</v>
      </c>
      <c r="AC23" s="41" t="s">
        <v>10</v>
      </c>
      <c r="AD23" s="39" t="s">
        <v>10</v>
      </c>
      <c r="AE23" s="39" t="s">
        <v>10</v>
      </c>
      <c r="AF23" s="39" t="s">
        <v>10</v>
      </c>
      <c r="AG23" s="39" t="s">
        <v>10</v>
      </c>
      <c r="AH23" s="39" t="s">
        <v>10</v>
      </c>
      <c r="AI23" s="41" t="s">
        <v>10</v>
      </c>
    </row>
    <row r="24" spans="1:35" ht="115.5" x14ac:dyDescent="0.25">
      <c r="A24" s="48" t="s">
        <v>60</v>
      </c>
      <c r="B24" s="52" t="s">
        <v>64</v>
      </c>
      <c r="C24" s="41" t="s">
        <v>128</v>
      </c>
      <c r="D24" s="41" t="s">
        <v>119</v>
      </c>
      <c r="E24" s="47" t="s">
        <v>16</v>
      </c>
      <c r="F24" s="43">
        <v>45658</v>
      </c>
      <c r="G24" s="43">
        <v>46508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46"/>
      <c r="Y24" s="45" t="s">
        <v>10</v>
      </c>
      <c r="Z24" s="46"/>
      <c r="AA24" s="45"/>
      <c r="AB24" s="45"/>
      <c r="AC24" s="46" t="s">
        <v>10</v>
      </c>
      <c r="AD24" s="45"/>
      <c r="AE24" s="45"/>
      <c r="AF24" s="46"/>
      <c r="AG24" s="45" t="s">
        <v>10</v>
      </c>
      <c r="AH24" s="45"/>
      <c r="AI24" s="46"/>
    </row>
    <row r="25" spans="1:35" ht="124.5" customHeight="1" x14ac:dyDescent="0.25">
      <c r="A25" s="54"/>
      <c r="B25" s="52" t="s">
        <v>115</v>
      </c>
      <c r="C25" s="41" t="s">
        <v>128</v>
      </c>
      <c r="D25" s="41" t="s">
        <v>119</v>
      </c>
      <c r="E25" s="47" t="s">
        <v>16</v>
      </c>
      <c r="F25" s="43">
        <v>45658</v>
      </c>
      <c r="G25" s="43">
        <v>46508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46"/>
      <c r="Y25" s="45" t="s">
        <v>10</v>
      </c>
      <c r="Z25" s="46"/>
      <c r="AA25" s="45"/>
      <c r="AB25" s="45"/>
      <c r="AC25" s="46" t="s">
        <v>10</v>
      </c>
      <c r="AD25" s="45"/>
      <c r="AE25" s="45"/>
      <c r="AF25" s="46"/>
      <c r="AG25" s="45" t="s">
        <v>10</v>
      </c>
      <c r="AH25" s="45"/>
      <c r="AI25" s="46"/>
    </row>
    <row r="26" spans="1:35" s="2" customFormat="1" ht="30" customHeight="1" x14ac:dyDescent="0.25">
      <c r="A26" s="118" t="s">
        <v>65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20"/>
    </row>
    <row r="27" spans="1:35" s="2" customFormat="1" ht="129" customHeight="1" x14ac:dyDescent="0.25">
      <c r="A27" s="31" t="s">
        <v>43</v>
      </c>
      <c r="B27" s="32" t="s">
        <v>18</v>
      </c>
      <c r="C27" s="41" t="s">
        <v>128</v>
      </c>
      <c r="D27" s="41" t="s">
        <v>119</v>
      </c>
      <c r="E27" s="143" t="s">
        <v>44</v>
      </c>
      <c r="F27" s="35">
        <v>45901</v>
      </c>
      <c r="G27" s="35">
        <v>46661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7"/>
      <c r="Y27" s="38"/>
      <c r="Z27" s="37"/>
      <c r="AA27" s="38" t="s">
        <v>10</v>
      </c>
      <c r="AB27" s="38"/>
      <c r="AC27" s="37"/>
      <c r="AD27" s="38"/>
      <c r="AE27" s="38" t="s">
        <v>10</v>
      </c>
      <c r="AF27" s="37"/>
      <c r="AG27" s="38"/>
      <c r="AH27" s="38"/>
      <c r="AI27" s="38" t="s">
        <v>10</v>
      </c>
    </row>
    <row r="28" spans="1:35" s="2" customFormat="1" ht="129.6" customHeight="1" x14ac:dyDescent="0.25">
      <c r="A28" s="39" t="s">
        <v>87</v>
      </c>
      <c r="B28" s="40" t="s">
        <v>100</v>
      </c>
      <c r="C28" s="41" t="s">
        <v>128</v>
      </c>
      <c r="D28" s="41" t="s">
        <v>119</v>
      </c>
      <c r="E28" s="144"/>
      <c r="F28" s="43">
        <v>45901</v>
      </c>
      <c r="G28" s="43">
        <v>46661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4">
        <v>0</v>
      </c>
      <c r="U28" s="44">
        <v>0</v>
      </c>
      <c r="V28" s="44">
        <v>0</v>
      </c>
      <c r="W28" s="44">
        <v>0</v>
      </c>
      <c r="X28" s="46"/>
      <c r="Y28" s="45"/>
      <c r="Z28" s="46"/>
      <c r="AA28" s="45" t="s">
        <v>10</v>
      </c>
      <c r="AB28" s="45"/>
      <c r="AC28" s="46"/>
      <c r="AD28" s="45"/>
      <c r="AE28" s="45" t="s">
        <v>10</v>
      </c>
      <c r="AF28" s="46"/>
      <c r="AG28" s="45"/>
      <c r="AH28" s="45"/>
      <c r="AI28" s="45" t="s">
        <v>10</v>
      </c>
    </row>
    <row r="29" spans="1:35" s="2" customFormat="1" ht="112.5" customHeight="1" x14ac:dyDescent="0.25">
      <c r="A29" s="49"/>
      <c r="B29" s="40" t="s">
        <v>116</v>
      </c>
      <c r="C29" s="41" t="s">
        <v>128</v>
      </c>
      <c r="D29" s="41" t="s">
        <v>119</v>
      </c>
      <c r="E29" s="145"/>
      <c r="F29" s="43">
        <v>45901</v>
      </c>
      <c r="G29" s="43">
        <v>46661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46"/>
      <c r="Y29" s="45"/>
      <c r="Z29" s="46"/>
      <c r="AA29" s="45" t="s">
        <v>10</v>
      </c>
      <c r="AB29" s="45"/>
      <c r="AC29" s="46"/>
      <c r="AD29" s="45"/>
      <c r="AE29" s="45" t="s">
        <v>10</v>
      </c>
      <c r="AF29" s="46"/>
      <c r="AG29" s="45"/>
      <c r="AH29" s="45"/>
      <c r="AI29" s="45" t="s">
        <v>10</v>
      </c>
    </row>
    <row r="30" spans="1:35" s="28" customFormat="1" ht="28.5" customHeight="1" x14ac:dyDescent="0.3">
      <c r="A30" s="29"/>
      <c r="B30" s="19" t="s">
        <v>19</v>
      </c>
      <c r="C30" s="19"/>
      <c r="D30" s="24"/>
      <c r="E30" s="25"/>
      <c r="F30" s="23"/>
      <c r="G30" s="23"/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19"/>
      <c r="Y30" s="23"/>
      <c r="Z30" s="19"/>
      <c r="AA30" s="23"/>
      <c r="AB30" s="23"/>
      <c r="AC30" s="19"/>
      <c r="AD30" s="23"/>
      <c r="AE30" s="23"/>
      <c r="AF30" s="19"/>
      <c r="AG30" s="23"/>
      <c r="AH30" s="23"/>
      <c r="AI30" s="19"/>
    </row>
    <row r="31" spans="1:35" s="28" customFormat="1" ht="20.25" x14ac:dyDescent="0.25">
      <c r="A31" s="115" t="s">
        <v>104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7"/>
    </row>
    <row r="32" spans="1:35" s="2" customFormat="1" ht="29.25" customHeight="1" x14ac:dyDescent="0.25">
      <c r="A32" s="112" t="s">
        <v>20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4"/>
    </row>
    <row r="33" spans="1:35" s="2" customFormat="1" ht="348.75" customHeight="1" x14ac:dyDescent="0.25">
      <c r="A33" s="31" t="s">
        <v>45</v>
      </c>
      <c r="B33" s="32" t="s">
        <v>21</v>
      </c>
      <c r="C33" s="41" t="s">
        <v>128</v>
      </c>
      <c r="D33" s="41" t="s">
        <v>119</v>
      </c>
      <c r="E33" s="56" t="s">
        <v>22</v>
      </c>
      <c r="F33" s="35">
        <v>45658</v>
      </c>
      <c r="G33" s="35">
        <v>46752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57" t="s">
        <v>10</v>
      </c>
      <c r="Y33" s="57" t="s">
        <v>10</v>
      </c>
      <c r="Z33" s="57" t="s">
        <v>10</v>
      </c>
      <c r="AA33" s="57" t="s">
        <v>10</v>
      </c>
      <c r="AB33" s="57" t="s">
        <v>10</v>
      </c>
      <c r="AC33" s="57" t="s">
        <v>10</v>
      </c>
      <c r="AD33" s="57" t="s">
        <v>10</v>
      </c>
      <c r="AE33" s="57" t="s">
        <v>10</v>
      </c>
      <c r="AF33" s="57" t="s">
        <v>10</v>
      </c>
      <c r="AG33" s="57" t="s">
        <v>10</v>
      </c>
      <c r="AH33" s="58" t="s">
        <v>10</v>
      </c>
      <c r="AI33" s="58" t="s">
        <v>10</v>
      </c>
    </row>
    <row r="34" spans="1:35" s="2" customFormat="1" ht="124.5" customHeight="1" x14ac:dyDescent="0.25">
      <c r="A34" s="39" t="s">
        <v>46</v>
      </c>
      <c r="B34" s="40" t="s">
        <v>23</v>
      </c>
      <c r="C34" s="41" t="s">
        <v>128</v>
      </c>
      <c r="D34" s="41" t="s">
        <v>119</v>
      </c>
      <c r="E34" s="59" t="s">
        <v>24</v>
      </c>
      <c r="F34" s="43">
        <v>45658</v>
      </c>
      <c r="G34" s="43">
        <v>46752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60" t="s">
        <v>10</v>
      </c>
      <c r="Y34" s="60" t="s">
        <v>10</v>
      </c>
      <c r="Z34" s="60" t="s">
        <v>10</v>
      </c>
      <c r="AA34" s="60" t="s">
        <v>10</v>
      </c>
      <c r="AB34" s="60" t="s">
        <v>10</v>
      </c>
      <c r="AC34" s="60" t="s">
        <v>10</v>
      </c>
      <c r="AD34" s="60" t="s">
        <v>10</v>
      </c>
      <c r="AE34" s="60" t="s">
        <v>10</v>
      </c>
      <c r="AF34" s="60" t="s">
        <v>10</v>
      </c>
      <c r="AG34" s="60" t="s">
        <v>10</v>
      </c>
      <c r="AH34" s="61" t="s">
        <v>10</v>
      </c>
      <c r="AI34" s="61" t="s">
        <v>10</v>
      </c>
    </row>
    <row r="35" spans="1:35" s="2" customFormat="1" ht="127.5" customHeight="1" x14ac:dyDescent="0.25">
      <c r="A35" s="49"/>
      <c r="B35" s="40" t="s">
        <v>117</v>
      </c>
      <c r="C35" s="41" t="s">
        <v>128</v>
      </c>
      <c r="D35" s="41" t="s">
        <v>119</v>
      </c>
      <c r="E35" s="59" t="s">
        <v>24</v>
      </c>
      <c r="F35" s="131" t="s">
        <v>55</v>
      </c>
      <c r="G35" s="132"/>
      <c r="H35" s="44"/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60" t="s">
        <v>10</v>
      </c>
      <c r="Y35" s="60" t="s">
        <v>10</v>
      </c>
      <c r="Z35" s="60" t="s">
        <v>10</v>
      </c>
      <c r="AA35" s="60" t="s">
        <v>10</v>
      </c>
      <c r="AB35" s="60" t="s">
        <v>10</v>
      </c>
      <c r="AC35" s="60" t="s">
        <v>10</v>
      </c>
      <c r="AD35" s="60" t="s">
        <v>10</v>
      </c>
      <c r="AE35" s="60" t="s">
        <v>10</v>
      </c>
      <c r="AF35" s="60" t="s">
        <v>10</v>
      </c>
      <c r="AG35" s="60" t="s">
        <v>10</v>
      </c>
      <c r="AH35" s="61" t="s">
        <v>10</v>
      </c>
      <c r="AI35" s="61" t="s">
        <v>10</v>
      </c>
    </row>
    <row r="36" spans="1:35" s="2" customFormat="1" ht="27.75" customHeight="1" x14ac:dyDescent="0.25">
      <c r="A36" s="133" t="s">
        <v>93</v>
      </c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5"/>
    </row>
    <row r="37" spans="1:35" s="18" customFormat="1" ht="123.75" customHeight="1" x14ac:dyDescent="0.25">
      <c r="A37" s="62" t="s">
        <v>95</v>
      </c>
      <c r="B37" s="63" t="s">
        <v>92</v>
      </c>
      <c r="C37" s="41" t="s">
        <v>128</v>
      </c>
      <c r="D37" s="41" t="s">
        <v>119</v>
      </c>
      <c r="E37" s="109" t="s">
        <v>94</v>
      </c>
      <c r="F37" s="35"/>
      <c r="G37" s="35"/>
      <c r="H37" s="64">
        <v>0</v>
      </c>
      <c r="I37" s="64">
        <v>0</v>
      </c>
      <c r="J37" s="64"/>
      <c r="K37" s="64"/>
      <c r="L37" s="64">
        <v>0</v>
      </c>
      <c r="M37" s="64"/>
      <c r="N37" s="64">
        <v>0</v>
      </c>
      <c r="O37" s="64"/>
      <c r="P37" s="64"/>
      <c r="Q37" s="64">
        <v>0</v>
      </c>
      <c r="R37" s="64"/>
      <c r="S37" s="64">
        <v>0</v>
      </c>
      <c r="T37" s="64"/>
      <c r="U37" s="64"/>
      <c r="V37" s="64">
        <v>0</v>
      </c>
      <c r="W37" s="64"/>
      <c r="X37" s="65"/>
      <c r="Y37" s="62"/>
      <c r="Z37" s="62"/>
      <c r="AA37" s="65"/>
      <c r="AB37" s="65"/>
      <c r="AC37" s="62"/>
      <c r="AD37" s="62"/>
      <c r="AE37" s="66"/>
      <c r="AF37" s="65"/>
      <c r="AG37" s="62"/>
      <c r="AH37" s="62"/>
      <c r="AI37" s="67"/>
    </row>
    <row r="38" spans="1:35" s="28" customFormat="1" ht="21.75" customHeight="1" x14ac:dyDescent="0.3">
      <c r="A38" s="23"/>
      <c r="B38" s="19" t="s">
        <v>25</v>
      </c>
      <c r="C38" s="19"/>
      <c r="D38" s="24"/>
      <c r="E38" s="25"/>
      <c r="F38" s="23"/>
      <c r="G38" s="23"/>
      <c r="H38" s="26">
        <f>I38+N38+S38</f>
        <v>0</v>
      </c>
      <c r="I38" s="26">
        <f>L38</f>
        <v>0</v>
      </c>
      <c r="J38" s="26">
        <v>0</v>
      </c>
      <c r="K38" s="26">
        <v>0</v>
      </c>
      <c r="L38" s="26">
        <f>L37</f>
        <v>0</v>
      </c>
      <c r="M38" s="26">
        <v>0</v>
      </c>
      <c r="N38" s="26">
        <f>Q38</f>
        <v>0</v>
      </c>
      <c r="O38" s="26">
        <v>0</v>
      </c>
      <c r="P38" s="26">
        <v>0</v>
      </c>
      <c r="Q38" s="26">
        <f>Q37</f>
        <v>0</v>
      </c>
      <c r="R38" s="26">
        <v>0</v>
      </c>
      <c r="S38" s="26">
        <f>V38</f>
        <v>0</v>
      </c>
      <c r="T38" s="26">
        <v>0</v>
      </c>
      <c r="U38" s="26">
        <v>0</v>
      </c>
      <c r="V38" s="26">
        <f>V37</f>
        <v>0</v>
      </c>
      <c r="W38" s="26">
        <v>0</v>
      </c>
      <c r="X38" s="20"/>
      <c r="Y38" s="27"/>
      <c r="Z38" s="20"/>
      <c r="AA38" s="23"/>
      <c r="AB38" s="23"/>
      <c r="AC38" s="19"/>
      <c r="AD38" s="23"/>
      <c r="AE38" s="23"/>
      <c r="AF38" s="19"/>
      <c r="AG38" s="23"/>
      <c r="AH38" s="23"/>
      <c r="AI38" s="19"/>
    </row>
    <row r="39" spans="1:35" s="28" customFormat="1" ht="30.75" customHeight="1" x14ac:dyDescent="0.25">
      <c r="A39" s="122" t="s">
        <v>102</v>
      </c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4"/>
    </row>
    <row r="40" spans="1:35" s="2" customFormat="1" ht="27" customHeight="1" x14ac:dyDescent="0.25">
      <c r="A40" s="125" t="s">
        <v>66</v>
      </c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  <c r="U40" s="126"/>
      <c r="V40" s="126"/>
      <c r="W40" s="126"/>
      <c r="X40" s="126"/>
      <c r="Y40" s="126"/>
      <c r="Z40" s="126"/>
      <c r="AA40" s="126"/>
      <c r="AB40" s="126"/>
      <c r="AC40" s="126"/>
      <c r="AD40" s="126"/>
      <c r="AE40" s="126"/>
      <c r="AF40" s="126"/>
      <c r="AG40" s="126"/>
      <c r="AH40" s="126"/>
      <c r="AI40" s="127"/>
    </row>
    <row r="41" spans="1:35" s="10" customFormat="1" ht="183.75" customHeight="1" x14ac:dyDescent="0.25">
      <c r="A41" s="105" t="s">
        <v>48</v>
      </c>
      <c r="B41" s="68" t="s">
        <v>47</v>
      </c>
      <c r="C41" s="41" t="s">
        <v>128</v>
      </c>
      <c r="D41" s="41" t="s">
        <v>119</v>
      </c>
      <c r="E41" s="69" t="s">
        <v>26</v>
      </c>
      <c r="F41" s="43"/>
      <c r="G41" s="35"/>
      <c r="H41" s="70">
        <f>I41+N41+S41</f>
        <v>0</v>
      </c>
      <c r="I41" s="70">
        <f>L41</f>
        <v>0</v>
      </c>
      <c r="J41" s="71">
        <v>0</v>
      </c>
      <c r="K41" s="71">
        <v>0</v>
      </c>
      <c r="L41" s="71">
        <v>0</v>
      </c>
      <c r="M41" s="71">
        <v>0</v>
      </c>
      <c r="N41" s="70">
        <f>O41+P41+Q41+R41</f>
        <v>0</v>
      </c>
      <c r="O41" s="71">
        <v>0</v>
      </c>
      <c r="P41" s="71">
        <v>0</v>
      </c>
      <c r="Q41" s="71">
        <v>0</v>
      </c>
      <c r="R41" s="71">
        <v>0</v>
      </c>
      <c r="S41" s="70">
        <f>T41+U41+V41+W41</f>
        <v>0</v>
      </c>
      <c r="T41" s="71">
        <v>0</v>
      </c>
      <c r="U41" s="71">
        <v>0</v>
      </c>
      <c r="V41" s="71">
        <v>0</v>
      </c>
      <c r="W41" s="71">
        <v>0</v>
      </c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</row>
    <row r="42" spans="1:35" s="10" customFormat="1" ht="117" customHeight="1" x14ac:dyDescent="0.25">
      <c r="A42" s="105" t="s">
        <v>50</v>
      </c>
      <c r="B42" s="79" t="s">
        <v>105</v>
      </c>
      <c r="C42" s="41" t="s">
        <v>128</v>
      </c>
      <c r="D42" s="41" t="s">
        <v>119</v>
      </c>
      <c r="E42" s="80" t="s">
        <v>58</v>
      </c>
      <c r="F42" s="43">
        <v>45658</v>
      </c>
      <c r="G42" s="43">
        <v>46722</v>
      </c>
      <c r="H42" s="70">
        <f>I42+N42+S42</f>
        <v>0</v>
      </c>
      <c r="I42" s="70">
        <f>L42</f>
        <v>0</v>
      </c>
      <c r="J42" s="70">
        <v>0</v>
      </c>
      <c r="K42" s="70">
        <v>0</v>
      </c>
      <c r="L42" s="70">
        <v>0</v>
      </c>
      <c r="M42" s="70">
        <v>0</v>
      </c>
      <c r="N42" s="70">
        <f>Q42</f>
        <v>0</v>
      </c>
      <c r="O42" s="70">
        <v>0</v>
      </c>
      <c r="P42" s="70">
        <v>0</v>
      </c>
      <c r="Q42" s="70">
        <v>0</v>
      </c>
      <c r="R42" s="70">
        <v>0</v>
      </c>
      <c r="S42" s="70">
        <f>V42</f>
        <v>0</v>
      </c>
      <c r="T42" s="70">
        <v>0</v>
      </c>
      <c r="U42" s="70">
        <v>0</v>
      </c>
      <c r="V42" s="70">
        <v>0</v>
      </c>
      <c r="W42" s="70">
        <v>0</v>
      </c>
      <c r="X42" s="72" t="s">
        <v>10</v>
      </c>
      <c r="Y42" s="72" t="s">
        <v>10</v>
      </c>
      <c r="Z42" s="72" t="s">
        <v>10</v>
      </c>
      <c r="AA42" s="72" t="s">
        <v>10</v>
      </c>
      <c r="AB42" s="72" t="s">
        <v>10</v>
      </c>
      <c r="AC42" s="72" t="s">
        <v>10</v>
      </c>
      <c r="AD42" s="72" t="s">
        <v>10</v>
      </c>
      <c r="AE42" s="72" t="s">
        <v>10</v>
      </c>
      <c r="AF42" s="72" t="s">
        <v>10</v>
      </c>
      <c r="AG42" s="72" t="s">
        <v>10</v>
      </c>
      <c r="AH42" s="69" t="s">
        <v>10</v>
      </c>
      <c r="AI42" s="69" t="s">
        <v>10</v>
      </c>
    </row>
    <row r="43" spans="1:35" s="10" customFormat="1" ht="132" customHeight="1" x14ac:dyDescent="0.25">
      <c r="A43" s="106" t="s">
        <v>91</v>
      </c>
      <c r="B43" s="85" t="s">
        <v>120</v>
      </c>
      <c r="C43" s="41" t="s">
        <v>128</v>
      </c>
      <c r="D43" s="41" t="s">
        <v>119</v>
      </c>
      <c r="E43" s="81" t="s">
        <v>58</v>
      </c>
      <c r="F43" s="43">
        <v>45658</v>
      </c>
      <c r="G43" s="43">
        <v>46722</v>
      </c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84" t="s">
        <v>10</v>
      </c>
      <c r="Y43" s="84" t="s">
        <v>10</v>
      </c>
      <c r="Z43" s="84" t="s">
        <v>10</v>
      </c>
      <c r="AA43" s="84" t="s">
        <v>10</v>
      </c>
      <c r="AB43" s="84" t="s">
        <v>10</v>
      </c>
      <c r="AC43" s="84" t="s">
        <v>10</v>
      </c>
      <c r="AD43" s="84" t="s">
        <v>10</v>
      </c>
      <c r="AE43" s="84" t="s">
        <v>10</v>
      </c>
      <c r="AF43" s="84" t="s">
        <v>10</v>
      </c>
      <c r="AG43" s="84" t="s">
        <v>10</v>
      </c>
      <c r="AH43" s="84" t="s">
        <v>10</v>
      </c>
      <c r="AI43" s="84" t="s">
        <v>10</v>
      </c>
    </row>
    <row r="44" spans="1:35" s="10" customFormat="1" ht="132" customHeight="1" x14ac:dyDescent="0.25">
      <c r="A44" s="106"/>
      <c r="B44" s="85" t="s">
        <v>121</v>
      </c>
      <c r="C44" s="41" t="s">
        <v>128</v>
      </c>
      <c r="D44" s="41" t="s">
        <v>119</v>
      </c>
      <c r="E44" s="81" t="s">
        <v>58</v>
      </c>
      <c r="F44" s="43">
        <v>45658</v>
      </c>
      <c r="G44" s="43">
        <v>46722</v>
      </c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84" t="s">
        <v>10</v>
      </c>
      <c r="Y44" s="84" t="s">
        <v>10</v>
      </c>
      <c r="Z44" s="84" t="s">
        <v>10</v>
      </c>
      <c r="AA44" s="84" t="s">
        <v>10</v>
      </c>
      <c r="AB44" s="84" t="s">
        <v>10</v>
      </c>
      <c r="AC44" s="84" t="s">
        <v>10</v>
      </c>
      <c r="AD44" s="84" t="s">
        <v>10</v>
      </c>
      <c r="AE44" s="84" t="s">
        <v>10</v>
      </c>
      <c r="AF44" s="84" t="s">
        <v>10</v>
      </c>
      <c r="AG44" s="84" t="s">
        <v>10</v>
      </c>
      <c r="AH44" s="84" t="s">
        <v>10</v>
      </c>
      <c r="AI44" s="84" t="s">
        <v>10</v>
      </c>
    </row>
    <row r="45" spans="1:35" s="10" customFormat="1" ht="153" customHeight="1" x14ac:dyDescent="0.25">
      <c r="A45" s="105"/>
      <c r="B45" s="85" t="s">
        <v>126</v>
      </c>
      <c r="C45" s="41" t="s">
        <v>128</v>
      </c>
      <c r="D45" s="41" t="s">
        <v>119</v>
      </c>
      <c r="E45" s="81" t="s">
        <v>58</v>
      </c>
      <c r="F45" s="43">
        <v>45658</v>
      </c>
      <c r="G45" s="43">
        <v>46722</v>
      </c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84" t="s">
        <v>10</v>
      </c>
      <c r="Y45" s="84" t="s">
        <v>10</v>
      </c>
      <c r="Z45" s="84" t="s">
        <v>10</v>
      </c>
      <c r="AA45" s="84" t="s">
        <v>10</v>
      </c>
      <c r="AB45" s="84" t="s">
        <v>10</v>
      </c>
      <c r="AC45" s="84" t="s">
        <v>10</v>
      </c>
      <c r="AD45" s="84" t="s">
        <v>10</v>
      </c>
      <c r="AE45" s="84" t="s">
        <v>10</v>
      </c>
      <c r="AF45" s="84" t="s">
        <v>10</v>
      </c>
      <c r="AG45" s="84" t="s">
        <v>10</v>
      </c>
      <c r="AH45" s="84" t="s">
        <v>10</v>
      </c>
      <c r="AI45" s="84" t="s">
        <v>10</v>
      </c>
    </row>
    <row r="46" spans="1:35" s="2" customFormat="1" ht="24" customHeight="1" x14ac:dyDescent="0.25">
      <c r="A46" s="128" t="s">
        <v>27</v>
      </c>
      <c r="B46" s="129"/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30"/>
    </row>
    <row r="47" spans="1:35" s="10" customFormat="1" ht="231" x14ac:dyDescent="0.25">
      <c r="A47" s="107" t="s">
        <v>73</v>
      </c>
      <c r="B47" s="79" t="s">
        <v>49</v>
      </c>
      <c r="C47" s="33" t="s">
        <v>128</v>
      </c>
      <c r="D47" s="41" t="s">
        <v>119</v>
      </c>
      <c r="E47" s="86" t="s">
        <v>36</v>
      </c>
      <c r="F47" s="35">
        <v>45658</v>
      </c>
      <c r="G47" s="35">
        <v>46722</v>
      </c>
      <c r="H47" s="71">
        <f>I47+N47+S47</f>
        <v>3600</v>
      </c>
      <c r="I47" s="71">
        <f>J47+K47+L47+M47</f>
        <v>1200</v>
      </c>
      <c r="J47" s="71">
        <f>J48+J49+J50+J52+J57+J58</f>
        <v>0</v>
      </c>
      <c r="K47" s="71">
        <f>K48+K49+K50+K52+K57+K58</f>
        <v>0</v>
      </c>
      <c r="L47" s="71">
        <f>L48+L49+L50+L52+L57+L58</f>
        <v>1200</v>
      </c>
      <c r="M47" s="71">
        <f>M48+M49+M50+M52+M57+M58</f>
        <v>0</v>
      </c>
      <c r="N47" s="71">
        <f>O47+P47+Q47+R47</f>
        <v>1200</v>
      </c>
      <c r="O47" s="71">
        <f>O48+O49+O50+O52+O57+O58</f>
        <v>0</v>
      </c>
      <c r="P47" s="71">
        <f>P48+P49+P50+P52+P57+P58</f>
        <v>0</v>
      </c>
      <c r="Q47" s="71">
        <f>Q48+Q49+Q50+Q52+Q57+Q58</f>
        <v>1200</v>
      </c>
      <c r="R47" s="71">
        <f>R48+R49+R50+R52+R57+R58</f>
        <v>0</v>
      </c>
      <c r="S47" s="71">
        <f>T47+U47+V47+W47</f>
        <v>1200</v>
      </c>
      <c r="T47" s="71">
        <f>T48+T49+T50+T52+T57+T58</f>
        <v>0</v>
      </c>
      <c r="U47" s="71">
        <f>U48+U49+U50+U52+U57+U58</f>
        <v>0</v>
      </c>
      <c r="V47" s="71">
        <f>V48+V49+V50+V52+V57+V58</f>
        <v>1200</v>
      </c>
      <c r="W47" s="71">
        <f>W48+W49+W50+W52+W57+W58</f>
        <v>0</v>
      </c>
      <c r="X47" s="69" t="s">
        <v>10</v>
      </c>
      <c r="Y47" s="69" t="s">
        <v>10</v>
      </c>
      <c r="Z47" s="69" t="s">
        <v>10</v>
      </c>
      <c r="AA47" s="69" t="s">
        <v>10</v>
      </c>
      <c r="AB47" s="69" t="s">
        <v>10</v>
      </c>
      <c r="AC47" s="69" t="s">
        <v>10</v>
      </c>
      <c r="AD47" s="69" t="s">
        <v>10</v>
      </c>
      <c r="AE47" s="69" t="s">
        <v>10</v>
      </c>
      <c r="AF47" s="69" t="s">
        <v>10</v>
      </c>
      <c r="AG47" s="69" t="s">
        <v>10</v>
      </c>
      <c r="AH47" s="69" t="s">
        <v>10</v>
      </c>
      <c r="AI47" s="69" t="s">
        <v>10</v>
      </c>
    </row>
    <row r="48" spans="1:35" s="2" customFormat="1" ht="115.5" x14ac:dyDescent="0.25">
      <c r="A48" s="93" t="s">
        <v>75</v>
      </c>
      <c r="B48" s="73" t="s">
        <v>51</v>
      </c>
      <c r="C48" s="41" t="s">
        <v>128</v>
      </c>
      <c r="D48" s="41" t="s">
        <v>119</v>
      </c>
      <c r="E48" s="76" t="s">
        <v>71</v>
      </c>
      <c r="F48" s="43">
        <v>45658</v>
      </c>
      <c r="G48" s="43">
        <v>46722</v>
      </c>
      <c r="H48" s="75">
        <f>I48+N48+S48</f>
        <v>3600</v>
      </c>
      <c r="I48" s="75">
        <f>J48+K48+L48</f>
        <v>1200</v>
      </c>
      <c r="J48" s="75">
        <v>0</v>
      </c>
      <c r="K48" s="75">
        <v>0</v>
      </c>
      <c r="L48" s="75">
        <v>1200</v>
      </c>
      <c r="M48" s="75">
        <v>0</v>
      </c>
      <c r="N48" s="75">
        <f>O48+P48+Q48</f>
        <v>1200</v>
      </c>
      <c r="O48" s="75">
        <v>0</v>
      </c>
      <c r="P48" s="75">
        <v>0</v>
      </c>
      <c r="Q48" s="75">
        <v>1200</v>
      </c>
      <c r="R48" s="75">
        <v>0</v>
      </c>
      <c r="S48" s="75">
        <f>T48+U48+V48</f>
        <v>1200</v>
      </c>
      <c r="T48" s="75">
        <v>0</v>
      </c>
      <c r="U48" s="75">
        <v>0</v>
      </c>
      <c r="V48" s="75">
        <v>1200</v>
      </c>
      <c r="W48" s="75">
        <v>0</v>
      </c>
      <c r="X48" s="60" t="s">
        <v>10</v>
      </c>
      <c r="Y48" s="60" t="s">
        <v>10</v>
      </c>
      <c r="Z48" s="60" t="s">
        <v>10</v>
      </c>
      <c r="AA48" s="60" t="s">
        <v>10</v>
      </c>
      <c r="AB48" s="60" t="s">
        <v>10</v>
      </c>
      <c r="AC48" s="60" t="s">
        <v>10</v>
      </c>
      <c r="AD48" s="60" t="s">
        <v>10</v>
      </c>
      <c r="AE48" s="60" t="s">
        <v>10</v>
      </c>
      <c r="AF48" s="60" t="s">
        <v>10</v>
      </c>
      <c r="AG48" s="60" t="s">
        <v>10</v>
      </c>
      <c r="AH48" s="60" t="s">
        <v>10</v>
      </c>
      <c r="AI48" s="60" t="s">
        <v>10</v>
      </c>
    </row>
    <row r="49" spans="1:35" s="2" customFormat="1" ht="112.5" hidden="1" customHeight="1" x14ac:dyDescent="0.3">
      <c r="A49" s="93" t="s">
        <v>77</v>
      </c>
      <c r="B49" s="73" t="s">
        <v>52</v>
      </c>
      <c r="C49" s="41" t="s">
        <v>125</v>
      </c>
      <c r="D49" s="41" t="s">
        <v>119</v>
      </c>
      <c r="E49" s="76" t="s">
        <v>67</v>
      </c>
      <c r="F49" s="43"/>
      <c r="G49" s="43"/>
      <c r="H49" s="75">
        <f>I49+N49+S49</f>
        <v>0</v>
      </c>
      <c r="I49" s="75">
        <f t="shared" ref="I49:I61" si="0">J49+K49+L49</f>
        <v>0</v>
      </c>
      <c r="J49" s="75">
        <v>0</v>
      </c>
      <c r="K49" s="75">
        <v>0</v>
      </c>
      <c r="L49" s="75">
        <v>0</v>
      </c>
      <c r="M49" s="75">
        <v>0</v>
      </c>
      <c r="N49" s="75">
        <f t="shared" ref="N49:N61" si="1">O49+P49+Q49</f>
        <v>0</v>
      </c>
      <c r="O49" s="75">
        <v>0</v>
      </c>
      <c r="P49" s="75">
        <v>0</v>
      </c>
      <c r="Q49" s="75">
        <v>0</v>
      </c>
      <c r="R49" s="75">
        <v>0</v>
      </c>
      <c r="S49" s="75">
        <f t="shared" ref="S49" si="2">T49+U49+V49</f>
        <v>0</v>
      </c>
      <c r="T49" s="75">
        <v>0</v>
      </c>
      <c r="U49" s="75">
        <v>0</v>
      </c>
      <c r="V49" s="75">
        <v>0</v>
      </c>
      <c r="W49" s="75">
        <v>0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1"/>
      <c r="AI49" s="61"/>
    </row>
    <row r="50" spans="1:35" s="2" customFormat="1" ht="111.75" hidden="1" customHeight="1" x14ac:dyDescent="0.3">
      <c r="A50" s="93" t="s">
        <v>78</v>
      </c>
      <c r="B50" s="73" t="s">
        <v>53</v>
      </c>
      <c r="C50" s="41" t="s">
        <v>125</v>
      </c>
      <c r="D50" s="41" t="s">
        <v>119</v>
      </c>
      <c r="E50" s="76" t="s">
        <v>68</v>
      </c>
      <c r="F50" s="43"/>
      <c r="G50" s="43"/>
      <c r="H50" s="75">
        <f>I50+N50+S50</f>
        <v>0</v>
      </c>
      <c r="I50" s="75">
        <f t="shared" si="0"/>
        <v>0</v>
      </c>
      <c r="J50" s="75">
        <v>0</v>
      </c>
      <c r="K50" s="75">
        <v>0</v>
      </c>
      <c r="L50" s="75">
        <v>0</v>
      </c>
      <c r="M50" s="75">
        <v>0</v>
      </c>
      <c r="N50" s="75">
        <f t="shared" si="1"/>
        <v>0</v>
      </c>
      <c r="O50" s="75">
        <v>0</v>
      </c>
      <c r="P50" s="75">
        <v>0</v>
      </c>
      <c r="Q50" s="75">
        <v>0</v>
      </c>
      <c r="R50" s="75">
        <v>0</v>
      </c>
      <c r="S50" s="75">
        <v>0</v>
      </c>
      <c r="T50" s="75">
        <v>0</v>
      </c>
      <c r="U50" s="75">
        <v>0</v>
      </c>
      <c r="V50" s="75">
        <v>0</v>
      </c>
      <c r="W50" s="75">
        <v>0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1"/>
      <c r="AI50" s="61"/>
    </row>
    <row r="51" spans="1:35" s="2" customFormat="1" ht="126" customHeight="1" x14ac:dyDescent="0.25">
      <c r="A51" s="93"/>
      <c r="B51" s="83" t="s">
        <v>127</v>
      </c>
      <c r="C51" s="41" t="s">
        <v>128</v>
      </c>
      <c r="D51" s="41" t="s">
        <v>119</v>
      </c>
      <c r="E51" s="76" t="s">
        <v>68</v>
      </c>
      <c r="F51" s="43"/>
      <c r="G51" s="43"/>
      <c r="H51" s="7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60" t="s">
        <v>10</v>
      </c>
      <c r="Y51" s="60" t="s">
        <v>10</v>
      </c>
      <c r="Z51" s="60" t="s">
        <v>10</v>
      </c>
      <c r="AA51" s="60" t="s">
        <v>10</v>
      </c>
      <c r="AB51" s="60" t="s">
        <v>10</v>
      </c>
      <c r="AC51" s="60" t="s">
        <v>10</v>
      </c>
      <c r="AD51" s="60" t="s">
        <v>10</v>
      </c>
      <c r="AE51" s="60" t="s">
        <v>10</v>
      </c>
      <c r="AF51" s="60" t="s">
        <v>10</v>
      </c>
      <c r="AG51" s="60" t="s">
        <v>10</v>
      </c>
      <c r="AH51" s="60" t="s">
        <v>10</v>
      </c>
      <c r="AI51" s="60" t="s">
        <v>10</v>
      </c>
    </row>
    <row r="52" spans="1:35" s="2" customFormat="1" ht="128.25" hidden="1" customHeight="1" x14ac:dyDescent="0.3">
      <c r="A52" s="93" t="s">
        <v>79</v>
      </c>
      <c r="B52" s="73" t="s">
        <v>84</v>
      </c>
      <c r="C52" s="41" t="s">
        <v>125</v>
      </c>
      <c r="D52" s="41" t="s">
        <v>119</v>
      </c>
      <c r="E52" s="76" t="s">
        <v>69</v>
      </c>
      <c r="F52" s="43"/>
      <c r="G52" s="43"/>
      <c r="H52" s="75">
        <f>I52+N52+S52</f>
        <v>0</v>
      </c>
      <c r="I52" s="75">
        <f t="shared" si="0"/>
        <v>0</v>
      </c>
      <c r="J52" s="75">
        <v>0</v>
      </c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75">
        <v>0</v>
      </c>
      <c r="Q52" s="75">
        <v>0</v>
      </c>
      <c r="R52" s="75">
        <v>0</v>
      </c>
      <c r="S52" s="75">
        <v>0</v>
      </c>
      <c r="T52" s="75">
        <v>0</v>
      </c>
      <c r="U52" s="75">
        <v>0</v>
      </c>
      <c r="V52" s="75">
        <v>0</v>
      </c>
      <c r="W52" s="75">
        <v>0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1"/>
      <c r="AI52" s="61"/>
    </row>
    <row r="53" spans="1:35" s="2" customFormat="1" ht="100.9" hidden="1" x14ac:dyDescent="0.3">
      <c r="A53" s="93"/>
      <c r="B53" s="73" t="s">
        <v>33</v>
      </c>
      <c r="C53" s="41" t="s">
        <v>125</v>
      </c>
      <c r="D53" s="74" t="s">
        <v>111</v>
      </c>
      <c r="E53" s="76" t="s">
        <v>28</v>
      </c>
      <c r="F53" s="43">
        <v>43831</v>
      </c>
      <c r="G53" s="43">
        <v>45627</v>
      </c>
      <c r="H53" s="75" t="e">
        <f>#REF!+I53+N53</f>
        <v>#REF!</v>
      </c>
      <c r="I53" s="75">
        <f t="shared" si="0"/>
        <v>0</v>
      </c>
      <c r="J53" s="75">
        <v>0</v>
      </c>
      <c r="K53" s="75">
        <v>0</v>
      </c>
      <c r="L53" s="75">
        <v>0</v>
      </c>
      <c r="M53" s="75">
        <v>0</v>
      </c>
      <c r="N53" s="75">
        <f t="shared" si="1"/>
        <v>0</v>
      </c>
      <c r="O53" s="75">
        <v>0</v>
      </c>
      <c r="P53" s="75">
        <v>0</v>
      </c>
      <c r="Q53" s="75">
        <v>0</v>
      </c>
      <c r="R53" s="75">
        <v>0</v>
      </c>
      <c r="S53" s="75">
        <f t="shared" ref="S53:S59" si="3">T53+U53+V53</f>
        <v>0</v>
      </c>
      <c r="T53" s="75">
        <v>0</v>
      </c>
      <c r="U53" s="75">
        <v>0</v>
      </c>
      <c r="V53" s="75">
        <v>0</v>
      </c>
      <c r="W53" s="75">
        <v>0</v>
      </c>
      <c r="X53" s="76" t="s">
        <v>10</v>
      </c>
      <c r="Y53" s="76"/>
      <c r="Z53" s="76"/>
      <c r="AA53" s="76" t="s">
        <v>10</v>
      </c>
      <c r="AB53" s="76" t="s">
        <v>10</v>
      </c>
      <c r="AC53" s="76"/>
      <c r="AD53" s="76" t="s">
        <v>10</v>
      </c>
      <c r="AE53" s="76" t="s">
        <v>10</v>
      </c>
      <c r="AF53" s="76" t="s">
        <v>10</v>
      </c>
      <c r="AG53" s="76"/>
      <c r="AH53" s="76" t="s">
        <v>10</v>
      </c>
      <c r="AI53" s="76"/>
    </row>
    <row r="54" spans="1:35" s="2" customFormat="1" ht="100.9" hidden="1" x14ac:dyDescent="0.3">
      <c r="A54" s="93"/>
      <c r="B54" s="73" t="s">
        <v>106</v>
      </c>
      <c r="C54" s="41" t="s">
        <v>125</v>
      </c>
      <c r="D54" s="74" t="s">
        <v>111</v>
      </c>
      <c r="E54" s="76" t="s">
        <v>28</v>
      </c>
      <c r="F54" s="43">
        <v>43831</v>
      </c>
      <c r="G54" s="43">
        <v>45627</v>
      </c>
      <c r="H54" s="75" t="e">
        <f>#REF!+I54+N54</f>
        <v>#REF!</v>
      </c>
      <c r="I54" s="75">
        <f t="shared" si="0"/>
        <v>0</v>
      </c>
      <c r="J54" s="75"/>
      <c r="K54" s="75"/>
      <c r="L54" s="75"/>
      <c r="M54" s="75"/>
      <c r="N54" s="75">
        <f t="shared" si="1"/>
        <v>0</v>
      </c>
      <c r="O54" s="75"/>
      <c r="P54" s="75"/>
      <c r="Q54" s="75"/>
      <c r="R54" s="75"/>
      <c r="S54" s="75">
        <f t="shared" si="3"/>
        <v>0</v>
      </c>
      <c r="T54" s="75"/>
      <c r="U54" s="75"/>
      <c r="V54" s="75"/>
      <c r="W54" s="75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</row>
    <row r="55" spans="1:35" s="2" customFormat="1" ht="117.6" hidden="1" x14ac:dyDescent="0.3">
      <c r="A55" s="93"/>
      <c r="B55" s="73" t="s">
        <v>34</v>
      </c>
      <c r="C55" s="41" t="s">
        <v>125</v>
      </c>
      <c r="D55" s="74" t="s">
        <v>111</v>
      </c>
      <c r="E55" s="76" t="s">
        <v>29</v>
      </c>
      <c r="F55" s="43">
        <v>43831</v>
      </c>
      <c r="G55" s="43">
        <v>45627</v>
      </c>
      <c r="H55" s="75" t="e">
        <f>#REF!+I55+N55</f>
        <v>#REF!</v>
      </c>
      <c r="I55" s="75">
        <f t="shared" si="0"/>
        <v>0</v>
      </c>
      <c r="J55" s="75">
        <v>0</v>
      </c>
      <c r="K55" s="75">
        <v>0</v>
      </c>
      <c r="L55" s="75">
        <v>0</v>
      </c>
      <c r="M55" s="75">
        <v>0</v>
      </c>
      <c r="N55" s="75">
        <f t="shared" si="1"/>
        <v>0</v>
      </c>
      <c r="O55" s="75">
        <v>0</v>
      </c>
      <c r="P55" s="75">
        <v>0</v>
      </c>
      <c r="Q55" s="75">
        <v>0</v>
      </c>
      <c r="R55" s="75">
        <v>0</v>
      </c>
      <c r="S55" s="75">
        <f t="shared" si="3"/>
        <v>0</v>
      </c>
      <c r="T55" s="75">
        <v>0</v>
      </c>
      <c r="U55" s="75">
        <v>0</v>
      </c>
      <c r="V55" s="75">
        <v>0</v>
      </c>
      <c r="W55" s="75">
        <v>0</v>
      </c>
      <c r="X55" s="76" t="s">
        <v>10</v>
      </c>
      <c r="Y55" s="76"/>
      <c r="Z55" s="76"/>
      <c r="AA55" s="76" t="s">
        <v>10</v>
      </c>
      <c r="AB55" s="76" t="s">
        <v>10</v>
      </c>
      <c r="AC55" s="76"/>
      <c r="AD55" s="76" t="s">
        <v>10</v>
      </c>
      <c r="AE55" s="76" t="s">
        <v>10</v>
      </c>
      <c r="AF55" s="76" t="s">
        <v>10</v>
      </c>
      <c r="AG55" s="76"/>
      <c r="AH55" s="76" t="s">
        <v>10</v>
      </c>
      <c r="AI55" s="76"/>
    </row>
    <row r="56" spans="1:35" s="2" customFormat="1" ht="100.9" hidden="1" x14ac:dyDescent="0.3">
      <c r="A56" s="93"/>
      <c r="B56" s="73" t="s">
        <v>35</v>
      </c>
      <c r="C56" s="41" t="s">
        <v>125</v>
      </c>
      <c r="D56" s="74" t="s">
        <v>111</v>
      </c>
      <c r="E56" s="76" t="s">
        <v>30</v>
      </c>
      <c r="F56" s="43">
        <v>43831</v>
      </c>
      <c r="G56" s="43">
        <v>45627</v>
      </c>
      <c r="H56" s="75" t="e">
        <f>#REF!+I56+N56</f>
        <v>#REF!</v>
      </c>
      <c r="I56" s="75">
        <f t="shared" si="0"/>
        <v>0</v>
      </c>
      <c r="J56" s="75">
        <v>0</v>
      </c>
      <c r="K56" s="75">
        <v>0</v>
      </c>
      <c r="L56" s="75">
        <v>0</v>
      </c>
      <c r="M56" s="75">
        <v>0</v>
      </c>
      <c r="N56" s="75">
        <f t="shared" si="1"/>
        <v>0</v>
      </c>
      <c r="O56" s="75">
        <v>0</v>
      </c>
      <c r="P56" s="75">
        <v>0</v>
      </c>
      <c r="Q56" s="75">
        <v>0</v>
      </c>
      <c r="R56" s="75">
        <v>0</v>
      </c>
      <c r="S56" s="75">
        <f t="shared" si="3"/>
        <v>0</v>
      </c>
      <c r="T56" s="75">
        <v>0</v>
      </c>
      <c r="U56" s="75">
        <v>0</v>
      </c>
      <c r="V56" s="75">
        <v>0</v>
      </c>
      <c r="W56" s="75">
        <v>0</v>
      </c>
      <c r="X56" s="76" t="s">
        <v>10</v>
      </c>
      <c r="Y56" s="76"/>
      <c r="Z56" s="76"/>
      <c r="AA56" s="76" t="s">
        <v>10</v>
      </c>
      <c r="AB56" s="76" t="s">
        <v>10</v>
      </c>
      <c r="AC56" s="76"/>
      <c r="AD56" s="76" t="s">
        <v>10</v>
      </c>
      <c r="AE56" s="76" t="s">
        <v>10</v>
      </c>
      <c r="AF56" s="76" t="s">
        <v>10</v>
      </c>
      <c r="AG56" s="76"/>
      <c r="AH56" s="76" t="s">
        <v>10</v>
      </c>
      <c r="AI56" s="76"/>
    </row>
    <row r="57" spans="1:35" s="2" customFormat="1" ht="105" hidden="1" customHeight="1" x14ac:dyDescent="0.3">
      <c r="A57" s="93" t="s">
        <v>80</v>
      </c>
      <c r="B57" s="73" t="s">
        <v>85</v>
      </c>
      <c r="C57" s="41" t="s">
        <v>125</v>
      </c>
      <c r="D57" s="41" t="s">
        <v>119</v>
      </c>
      <c r="E57" s="76" t="s">
        <v>72</v>
      </c>
      <c r="F57" s="43"/>
      <c r="G57" s="43"/>
      <c r="H57" s="75">
        <f>I57+N57+S57</f>
        <v>0</v>
      </c>
      <c r="I57" s="75">
        <f t="shared" si="0"/>
        <v>0</v>
      </c>
      <c r="J57" s="75">
        <v>0</v>
      </c>
      <c r="K57" s="75">
        <v>0</v>
      </c>
      <c r="L57" s="75">
        <v>0</v>
      </c>
      <c r="M57" s="75">
        <v>0</v>
      </c>
      <c r="N57" s="75">
        <v>0</v>
      </c>
      <c r="O57" s="75">
        <v>0</v>
      </c>
      <c r="P57" s="75">
        <v>0</v>
      </c>
      <c r="Q57" s="75">
        <v>0</v>
      </c>
      <c r="R57" s="75">
        <v>0</v>
      </c>
      <c r="S57" s="75">
        <f t="shared" si="3"/>
        <v>0</v>
      </c>
      <c r="T57" s="75">
        <v>0</v>
      </c>
      <c r="U57" s="75">
        <v>0</v>
      </c>
      <c r="V57" s="75">
        <v>0</v>
      </c>
      <c r="W57" s="75">
        <v>0</v>
      </c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</row>
    <row r="58" spans="1:35" s="2" customFormat="1" ht="161.25" hidden="1" customHeight="1" x14ac:dyDescent="0.3">
      <c r="A58" s="93" t="s">
        <v>83</v>
      </c>
      <c r="B58" s="73" t="s">
        <v>86</v>
      </c>
      <c r="C58" s="41" t="s">
        <v>125</v>
      </c>
      <c r="D58" s="41" t="s">
        <v>119</v>
      </c>
      <c r="E58" s="76" t="s">
        <v>70</v>
      </c>
      <c r="F58" s="43"/>
      <c r="G58" s="43"/>
      <c r="H58" s="75">
        <f>I58+N58+S58</f>
        <v>0</v>
      </c>
      <c r="I58" s="75">
        <f t="shared" si="0"/>
        <v>0</v>
      </c>
      <c r="J58" s="75">
        <v>0</v>
      </c>
      <c r="K58" s="75">
        <v>0</v>
      </c>
      <c r="L58" s="75">
        <v>0</v>
      </c>
      <c r="M58" s="75">
        <v>0</v>
      </c>
      <c r="N58" s="75">
        <f t="shared" si="1"/>
        <v>0</v>
      </c>
      <c r="O58" s="75">
        <v>0</v>
      </c>
      <c r="P58" s="75">
        <v>0</v>
      </c>
      <c r="Q58" s="75">
        <v>0</v>
      </c>
      <c r="R58" s="75">
        <v>0</v>
      </c>
      <c r="S58" s="75">
        <v>0</v>
      </c>
      <c r="T58" s="75">
        <v>0</v>
      </c>
      <c r="U58" s="75">
        <v>0</v>
      </c>
      <c r="V58" s="75">
        <v>0</v>
      </c>
      <c r="W58" s="75">
        <v>0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1"/>
      <c r="AI58" s="61"/>
    </row>
    <row r="59" spans="1:35" s="12" customFormat="1" ht="151.5" customHeight="1" x14ac:dyDescent="0.25">
      <c r="A59" s="107" t="s">
        <v>76</v>
      </c>
      <c r="B59" s="68" t="s">
        <v>54</v>
      </c>
      <c r="C59" s="41" t="s">
        <v>128</v>
      </c>
      <c r="D59" s="69" t="s">
        <v>129</v>
      </c>
      <c r="E59" s="86" t="s">
        <v>31</v>
      </c>
      <c r="F59" s="35">
        <v>45658</v>
      </c>
      <c r="G59" s="35">
        <v>46752</v>
      </c>
      <c r="H59" s="70">
        <f>I59+N59+S59</f>
        <v>0</v>
      </c>
      <c r="I59" s="70">
        <f t="shared" si="0"/>
        <v>0</v>
      </c>
      <c r="J59" s="70">
        <v>0</v>
      </c>
      <c r="K59" s="70">
        <v>0</v>
      </c>
      <c r="L59" s="70">
        <v>0</v>
      </c>
      <c r="M59" s="70">
        <v>0</v>
      </c>
      <c r="N59" s="70">
        <f t="shared" si="1"/>
        <v>0</v>
      </c>
      <c r="O59" s="70">
        <v>0</v>
      </c>
      <c r="P59" s="70">
        <v>0</v>
      </c>
      <c r="Q59" s="70">
        <v>0</v>
      </c>
      <c r="R59" s="70">
        <v>0</v>
      </c>
      <c r="S59" s="70">
        <f t="shared" si="3"/>
        <v>0</v>
      </c>
      <c r="T59" s="70">
        <v>0</v>
      </c>
      <c r="U59" s="70">
        <v>0</v>
      </c>
      <c r="V59" s="70">
        <v>0</v>
      </c>
      <c r="W59" s="70">
        <v>0</v>
      </c>
      <c r="X59" s="72" t="s">
        <v>10</v>
      </c>
      <c r="Y59" s="72" t="s">
        <v>10</v>
      </c>
      <c r="Z59" s="72" t="s">
        <v>10</v>
      </c>
      <c r="AA59" s="72" t="s">
        <v>10</v>
      </c>
      <c r="AB59" s="72" t="s">
        <v>10</v>
      </c>
      <c r="AC59" s="72" t="s">
        <v>10</v>
      </c>
      <c r="AD59" s="72" t="s">
        <v>10</v>
      </c>
      <c r="AE59" s="72" t="s">
        <v>10</v>
      </c>
      <c r="AF59" s="72" t="s">
        <v>10</v>
      </c>
      <c r="AG59" s="72" t="s">
        <v>10</v>
      </c>
      <c r="AH59" s="69" t="s">
        <v>10</v>
      </c>
      <c r="AI59" s="69" t="s">
        <v>10</v>
      </c>
    </row>
    <row r="60" spans="1:35" s="10" customFormat="1" ht="118.5" customHeight="1" x14ac:dyDescent="0.25">
      <c r="A60" s="108" t="s">
        <v>81</v>
      </c>
      <c r="B60" s="77" t="s">
        <v>88</v>
      </c>
      <c r="C60" s="41" t="s">
        <v>128</v>
      </c>
      <c r="D60" s="74" t="s">
        <v>129</v>
      </c>
      <c r="E60" s="76" t="s">
        <v>74</v>
      </c>
      <c r="F60" s="43">
        <v>45658</v>
      </c>
      <c r="G60" s="43">
        <v>46752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4" t="s">
        <v>10</v>
      </c>
      <c r="Y60" s="84" t="s">
        <v>10</v>
      </c>
      <c r="Z60" s="84" t="s">
        <v>10</v>
      </c>
      <c r="AA60" s="84" t="s">
        <v>10</v>
      </c>
      <c r="AB60" s="84" t="s">
        <v>10</v>
      </c>
      <c r="AC60" s="84" t="s">
        <v>10</v>
      </c>
      <c r="AD60" s="84" t="s">
        <v>10</v>
      </c>
      <c r="AE60" s="84" t="s">
        <v>10</v>
      </c>
      <c r="AF60" s="84" t="s">
        <v>10</v>
      </c>
      <c r="AG60" s="84" t="s">
        <v>10</v>
      </c>
      <c r="AH60" s="74" t="s">
        <v>10</v>
      </c>
      <c r="AI60" s="74" t="s">
        <v>10</v>
      </c>
    </row>
    <row r="61" spans="1:35" s="13" customFormat="1" ht="117.75" customHeight="1" x14ac:dyDescent="0.25">
      <c r="A61" s="93"/>
      <c r="B61" s="73" t="s">
        <v>133</v>
      </c>
      <c r="C61" s="41" t="s">
        <v>128</v>
      </c>
      <c r="D61" s="74" t="s">
        <v>129</v>
      </c>
      <c r="E61" s="76" t="s">
        <v>74</v>
      </c>
      <c r="F61" s="43">
        <v>45658</v>
      </c>
      <c r="G61" s="43">
        <v>46752</v>
      </c>
      <c r="H61" s="75">
        <f>I61+N61+S61</f>
        <v>0</v>
      </c>
      <c r="I61" s="75">
        <f t="shared" si="0"/>
        <v>0</v>
      </c>
      <c r="J61" s="75"/>
      <c r="K61" s="75"/>
      <c r="L61" s="75"/>
      <c r="M61" s="75"/>
      <c r="N61" s="75">
        <f t="shared" si="1"/>
        <v>0</v>
      </c>
      <c r="O61" s="75"/>
      <c r="P61" s="78"/>
      <c r="Q61" s="78"/>
      <c r="R61" s="78"/>
      <c r="S61" s="75">
        <f t="shared" ref="S61" si="4">T61+U61+V61</f>
        <v>0</v>
      </c>
      <c r="T61" s="75"/>
      <c r="U61" s="78"/>
      <c r="V61" s="78"/>
      <c r="W61" s="78"/>
      <c r="X61" s="60" t="s">
        <v>10</v>
      </c>
      <c r="Y61" s="60" t="s">
        <v>10</v>
      </c>
      <c r="Z61" s="60" t="s">
        <v>10</v>
      </c>
      <c r="AA61" s="60" t="s">
        <v>10</v>
      </c>
      <c r="AB61" s="60" t="s">
        <v>10</v>
      </c>
      <c r="AC61" s="60" t="s">
        <v>10</v>
      </c>
      <c r="AD61" s="60" t="s">
        <v>10</v>
      </c>
      <c r="AE61" s="60" t="s">
        <v>10</v>
      </c>
      <c r="AF61" s="60" t="s">
        <v>10</v>
      </c>
      <c r="AG61" s="60" t="s">
        <v>10</v>
      </c>
      <c r="AH61" s="61" t="s">
        <v>10</v>
      </c>
      <c r="AI61" s="61" t="s">
        <v>10</v>
      </c>
    </row>
    <row r="62" spans="1:35" s="14" customFormat="1" ht="150.75" customHeight="1" x14ac:dyDescent="0.25">
      <c r="A62" s="89" t="s">
        <v>82</v>
      </c>
      <c r="B62" s="90" t="s">
        <v>107</v>
      </c>
      <c r="C62" s="41" t="s">
        <v>128</v>
      </c>
      <c r="D62" s="74" t="s">
        <v>129</v>
      </c>
      <c r="E62" s="147" t="s">
        <v>72</v>
      </c>
      <c r="F62" s="43"/>
      <c r="G62" s="43"/>
      <c r="H62" s="91">
        <f>I62+N62+S62</f>
        <v>0</v>
      </c>
      <c r="I62" s="91">
        <f>L62+K62</f>
        <v>0</v>
      </c>
      <c r="J62" s="92">
        <v>0</v>
      </c>
      <c r="K62" s="92">
        <v>0</v>
      </c>
      <c r="L62" s="92">
        <f>L69</f>
        <v>0</v>
      </c>
      <c r="M62" s="92">
        <v>0</v>
      </c>
      <c r="N62" s="91">
        <f>O62+P62+Q62+R62</f>
        <v>0</v>
      </c>
      <c r="O62" s="92">
        <v>0</v>
      </c>
      <c r="P62" s="92">
        <v>0</v>
      </c>
      <c r="Q62" s="92">
        <v>0</v>
      </c>
      <c r="R62" s="92">
        <v>0</v>
      </c>
      <c r="S62" s="91">
        <f>T62+U62+V62+W62</f>
        <v>0</v>
      </c>
      <c r="T62" s="92">
        <v>0</v>
      </c>
      <c r="U62" s="92">
        <v>0</v>
      </c>
      <c r="V62" s="92">
        <v>0</v>
      </c>
      <c r="W62" s="92">
        <v>0</v>
      </c>
      <c r="X62" s="60"/>
      <c r="Y62" s="60"/>
      <c r="Z62" s="60"/>
      <c r="AA62" s="60"/>
      <c r="AB62" s="60"/>
      <c r="AC62" s="60"/>
      <c r="AD62" s="57"/>
      <c r="AE62" s="57"/>
      <c r="AF62" s="57"/>
      <c r="AG62" s="57"/>
      <c r="AH62" s="58"/>
      <c r="AI62" s="58"/>
    </row>
    <row r="63" spans="1:35" s="14" customFormat="1" ht="157.5" hidden="1" customHeight="1" x14ac:dyDescent="0.3">
      <c r="A63" s="93" t="s">
        <v>96</v>
      </c>
      <c r="B63" s="94" t="s">
        <v>99</v>
      </c>
      <c r="C63" s="41" t="s">
        <v>110</v>
      </c>
      <c r="D63" s="74" t="s">
        <v>111</v>
      </c>
      <c r="E63" s="148"/>
      <c r="F63" s="43">
        <v>45292</v>
      </c>
      <c r="G63" s="43">
        <v>45657</v>
      </c>
      <c r="H63" s="91"/>
      <c r="I63" s="91"/>
      <c r="J63" s="92"/>
      <c r="K63" s="92"/>
      <c r="L63" s="92"/>
      <c r="M63" s="92"/>
      <c r="N63" s="91"/>
      <c r="O63" s="92"/>
      <c r="P63" s="92"/>
      <c r="Q63" s="92"/>
      <c r="R63" s="92"/>
      <c r="S63" s="91"/>
      <c r="T63" s="92"/>
      <c r="U63" s="92"/>
      <c r="V63" s="92"/>
      <c r="W63" s="92"/>
      <c r="X63" s="60" t="s">
        <v>10</v>
      </c>
      <c r="Y63" s="60" t="s">
        <v>10</v>
      </c>
      <c r="Z63" s="60" t="s">
        <v>10</v>
      </c>
      <c r="AA63" s="60" t="s">
        <v>10</v>
      </c>
      <c r="AB63" s="57"/>
      <c r="AC63" s="57"/>
      <c r="AD63" s="57"/>
      <c r="AE63" s="57"/>
      <c r="AF63" s="57"/>
      <c r="AG63" s="57"/>
      <c r="AH63" s="58"/>
      <c r="AI63" s="58"/>
    </row>
    <row r="64" spans="1:35" s="14" customFormat="1" ht="3" hidden="1" customHeight="1" x14ac:dyDescent="0.3">
      <c r="A64" s="93"/>
      <c r="B64" s="94" t="s">
        <v>108</v>
      </c>
      <c r="C64" s="41" t="s">
        <v>110</v>
      </c>
      <c r="D64" s="74" t="s">
        <v>111</v>
      </c>
      <c r="E64" s="148"/>
      <c r="F64" s="43">
        <v>45292</v>
      </c>
      <c r="G64" s="43">
        <v>45657</v>
      </c>
      <c r="H64" s="91"/>
      <c r="I64" s="91"/>
      <c r="J64" s="92"/>
      <c r="K64" s="92"/>
      <c r="L64" s="92"/>
      <c r="M64" s="92"/>
      <c r="N64" s="91"/>
      <c r="O64" s="92"/>
      <c r="P64" s="92"/>
      <c r="Q64" s="92"/>
      <c r="R64" s="92"/>
      <c r="S64" s="91"/>
      <c r="T64" s="92"/>
      <c r="U64" s="92"/>
      <c r="V64" s="92"/>
      <c r="W64" s="92"/>
      <c r="X64" s="60" t="s">
        <v>10</v>
      </c>
      <c r="Y64" s="60" t="s">
        <v>10</v>
      </c>
      <c r="Z64" s="60" t="s">
        <v>10</v>
      </c>
      <c r="AA64" s="60"/>
      <c r="AB64" s="57"/>
      <c r="AC64" s="57"/>
      <c r="AD64" s="57"/>
      <c r="AE64" s="57"/>
      <c r="AF64" s="57"/>
      <c r="AG64" s="57"/>
      <c r="AH64" s="58"/>
      <c r="AI64" s="58"/>
    </row>
    <row r="65" spans="1:40" s="14" customFormat="1" ht="148.5" hidden="1" customHeight="1" x14ac:dyDescent="0.3">
      <c r="A65" s="93" t="s">
        <v>98</v>
      </c>
      <c r="B65" s="94" t="s">
        <v>97</v>
      </c>
      <c r="C65" s="41" t="s">
        <v>110</v>
      </c>
      <c r="D65" s="74" t="s">
        <v>111</v>
      </c>
      <c r="E65" s="148"/>
      <c r="F65" s="43">
        <v>45292</v>
      </c>
      <c r="G65" s="43">
        <v>45595</v>
      </c>
      <c r="H65" s="75">
        <f>I65</f>
        <v>0</v>
      </c>
      <c r="I65" s="75">
        <f>L65</f>
        <v>0</v>
      </c>
      <c r="J65" s="95"/>
      <c r="K65" s="95">
        <v>0</v>
      </c>
      <c r="L65" s="95">
        <v>0</v>
      </c>
      <c r="M65" s="92"/>
      <c r="N65" s="91"/>
      <c r="O65" s="92"/>
      <c r="P65" s="92"/>
      <c r="Q65" s="92"/>
      <c r="R65" s="92"/>
      <c r="S65" s="91"/>
      <c r="T65" s="92"/>
      <c r="U65" s="92"/>
      <c r="V65" s="92"/>
      <c r="W65" s="92"/>
      <c r="X65" s="57"/>
      <c r="Y65" s="60"/>
      <c r="Z65" s="60" t="s">
        <v>10</v>
      </c>
      <c r="AA65" s="60"/>
      <c r="AB65" s="57"/>
      <c r="AC65" s="57"/>
      <c r="AD65" s="57"/>
      <c r="AE65" s="57"/>
      <c r="AF65" s="57"/>
      <c r="AG65" s="57"/>
      <c r="AH65" s="58"/>
      <c r="AI65" s="58"/>
    </row>
    <row r="66" spans="1:40" s="14" customFormat="1" ht="2.25" hidden="1" customHeight="1" x14ac:dyDescent="0.3">
      <c r="A66" s="96"/>
      <c r="B66" s="94" t="s">
        <v>109</v>
      </c>
      <c r="C66" s="41" t="s">
        <v>110</v>
      </c>
      <c r="D66" s="74" t="s">
        <v>111</v>
      </c>
      <c r="E66" s="149"/>
      <c r="F66" s="43">
        <v>45292</v>
      </c>
      <c r="G66" s="43">
        <v>45595</v>
      </c>
      <c r="H66" s="91"/>
      <c r="I66" s="91"/>
      <c r="J66" s="92"/>
      <c r="K66" s="92"/>
      <c r="L66" s="92"/>
      <c r="M66" s="92"/>
      <c r="N66" s="91"/>
      <c r="O66" s="92"/>
      <c r="P66" s="92"/>
      <c r="Q66" s="92"/>
      <c r="R66" s="92"/>
      <c r="S66" s="91"/>
      <c r="T66" s="92"/>
      <c r="U66" s="92"/>
      <c r="V66" s="92"/>
      <c r="W66" s="92"/>
      <c r="X66" s="57"/>
      <c r="Y66" s="60"/>
      <c r="Z66" s="60" t="s">
        <v>10</v>
      </c>
      <c r="AA66" s="60"/>
      <c r="AB66" s="57"/>
      <c r="AC66" s="57"/>
      <c r="AD66" s="57"/>
      <c r="AE66" s="57"/>
      <c r="AF66" s="57"/>
      <c r="AG66" s="57"/>
      <c r="AH66" s="58"/>
      <c r="AI66" s="58"/>
    </row>
    <row r="67" spans="1:40" s="14" customFormat="1" ht="121.5" hidden="1" customHeight="1" x14ac:dyDescent="0.3">
      <c r="A67" s="87" t="s">
        <v>96</v>
      </c>
      <c r="B67" s="94" t="s">
        <v>99</v>
      </c>
      <c r="C67" s="41" t="s">
        <v>124</v>
      </c>
      <c r="D67" s="41" t="s">
        <v>119</v>
      </c>
      <c r="E67" s="97"/>
      <c r="F67" s="43">
        <v>45292</v>
      </c>
      <c r="G67" s="43">
        <v>45657</v>
      </c>
      <c r="H67" s="91"/>
      <c r="I67" s="91"/>
      <c r="J67" s="92"/>
      <c r="K67" s="92"/>
      <c r="L67" s="92"/>
      <c r="M67" s="92"/>
      <c r="N67" s="91"/>
      <c r="O67" s="92"/>
      <c r="P67" s="92"/>
      <c r="Q67" s="92"/>
      <c r="R67" s="92"/>
      <c r="S67" s="91"/>
      <c r="T67" s="92"/>
      <c r="U67" s="92"/>
      <c r="V67" s="92"/>
      <c r="W67" s="92"/>
      <c r="X67" s="60" t="s">
        <v>10</v>
      </c>
      <c r="Y67" s="60" t="s">
        <v>10</v>
      </c>
      <c r="Z67" s="60" t="s">
        <v>10</v>
      </c>
      <c r="AA67" s="60" t="s">
        <v>10</v>
      </c>
      <c r="AB67" s="57"/>
      <c r="AC67" s="57"/>
      <c r="AD67" s="57"/>
      <c r="AE67" s="57"/>
      <c r="AF67" s="57"/>
      <c r="AG67" s="57"/>
      <c r="AH67" s="58"/>
      <c r="AI67" s="58"/>
    </row>
    <row r="68" spans="1:40" s="14" customFormat="1" ht="93.75" hidden="1" customHeight="1" x14ac:dyDescent="0.3">
      <c r="A68" s="87"/>
      <c r="B68" s="94" t="s">
        <v>108</v>
      </c>
      <c r="C68" s="41" t="s">
        <v>124</v>
      </c>
      <c r="D68" s="41" t="s">
        <v>119</v>
      </c>
      <c r="E68" s="97"/>
      <c r="F68" s="43">
        <v>45292</v>
      </c>
      <c r="G68" s="43">
        <v>45657</v>
      </c>
      <c r="H68" s="91"/>
      <c r="I68" s="91"/>
      <c r="J68" s="92"/>
      <c r="K68" s="92"/>
      <c r="L68" s="92"/>
      <c r="M68" s="92"/>
      <c r="N68" s="91"/>
      <c r="O68" s="92"/>
      <c r="P68" s="92"/>
      <c r="Q68" s="92"/>
      <c r="R68" s="92"/>
      <c r="S68" s="91"/>
      <c r="T68" s="92"/>
      <c r="U68" s="92"/>
      <c r="V68" s="92"/>
      <c r="W68" s="92"/>
      <c r="X68" s="60" t="s">
        <v>10</v>
      </c>
      <c r="Y68" s="60" t="s">
        <v>10</v>
      </c>
      <c r="Z68" s="60" t="s">
        <v>10</v>
      </c>
      <c r="AA68" s="60" t="s">
        <v>10</v>
      </c>
      <c r="AB68" s="57"/>
      <c r="AC68" s="57"/>
      <c r="AD68" s="57"/>
      <c r="AE68" s="57"/>
      <c r="AF68" s="57"/>
      <c r="AG68" s="57"/>
      <c r="AH68" s="58"/>
      <c r="AI68" s="58"/>
    </row>
    <row r="69" spans="1:40" s="14" customFormat="1" ht="119.25" hidden="1" customHeight="1" x14ac:dyDescent="0.3">
      <c r="A69" s="87" t="s">
        <v>98</v>
      </c>
      <c r="B69" s="94" t="s">
        <v>97</v>
      </c>
      <c r="C69" s="41" t="s">
        <v>124</v>
      </c>
      <c r="D69" s="41" t="s">
        <v>119</v>
      </c>
      <c r="E69" s="97"/>
      <c r="F69" s="43">
        <v>45292</v>
      </c>
      <c r="G69" s="43">
        <v>45657</v>
      </c>
      <c r="H69" s="75">
        <f>I69</f>
        <v>0</v>
      </c>
      <c r="I69" s="75">
        <f>L69</f>
        <v>0</v>
      </c>
      <c r="J69" s="95"/>
      <c r="K69" s="95"/>
      <c r="L69" s="95">
        <v>0</v>
      </c>
      <c r="M69" s="92"/>
      <c r="N69" s="91"/>
      <c r="O69" s="92"/>
      <c r="P69" s="92"/>
      <c r="Q69" s="92"/>
      <c r="R69" s="92"/>
      <c r="S69" s="91"/>
      <c r="T69" s="92"/>
      <c r="U69" s="92"/>
      <c r="V69" s="92"/>
      <c r="W69" s="92"/>
      <c r="X69" s="60" t="s">
        <v>10</v>
      </c>
      <c r="Y69" s="60" t="s">
        <v>10</v>
      </c>
      <c r="Z69" s="60" t="s">
        <v>10</v>
      </c>
      <c r="AA69" s="60"/>
      <c r="AB69" s="57"/>
      <c r="AC69" s="57"/>
      <c r="AD69" s="57"/>
      <c r="AE69" s="57"/>
      <c r="AF69" s="57"/>
      <c r="AG69" s="57"/>
      <c r="AH69" s="58"/>
      <c r="AI69" s="58"/>
    </row>
    <row r="70" spans="1:40" s="14" customFormat="1" ht="120" hidden="1" customHeight="1" x14ac:dyDescent="0.3">
      <c r="A70" s="96"/>
      <c r="B70" s="94" t="s">
        <v>109</v>
      </c>
      <c r="C70" s="41" t="s">
        <v>124</v>
      </c>
      <c r="D70" s="41" t="s">
        <v>119</v>
      </c>
      <c r="E70" s="97"/>
      <c r="F70" s="43">
        <v>45292</v>
      </c>
      <c r="G70" s="43">
        <v>45657</v>
      </c>
      <c r="H70" s="91"/>
      <c r="I70" s="91"/>
      <c r="J70" s="92"/>
      <c r="K70" s="92"/>
      <c r="L70" s="92"/>
      <c r="M70" s="92"/>
      <c r="N70" s="91"/>
      <c r="O70" s="92"/>
      <c r="P70" s="92"/>
      <c r="Q70" s="92"/>
      <c r="R70" s="92"/>
      <c r="S70" s="91"/>
      <c r="T70" s="92"/>
      <c r="U70" s="92"/>
      <c r="V70" s="92"/>
      <c r="W70" s="92"/>
      <c r="X70" s="57"/>
      <c r="Y70" s="60"/>
      <c r="Z70" s="60" t="s">
        <v>10</v>
      </c>
      <c r="AA70" s="60"/>
      <c r="AB70" s="57"/>
      <c r="AC70" s="57"/>
      <c r="AD70" s="57"/>
      <c r="AE70" s="57"/>
      <c r="AF70" s="57"/>
      <c r="AG70" s="57"/>
      <c r="AH70" s="58"/>
      <c r="AI70" s="58"/>
    </row>
    <row r="71" spans="1:40" s="2" customFormat="1" ht="20.25" customHeight="1" x14ac:dyDescent="0.25">
      <c r="A71" s="11"/>
      <c r="B71" s="19" t="s">
        <v>101</v>
      </c>
      <c r="C71" s="20"/>
      <c r="D71" s="20"/>
      <c r="E71" s="20"/>
      <c r="F71" s="20"/>
      <c r="G71" s="20"/>
      <c r="H71" s="99">
        <f>I71+N71+S71</f>
        <v>3600</v>
      </c>
      <c r="I71" s="99">
        <f>L71+K71</f>
        <v>1200</v>
      </c>
      <c r="J71" s="99">
        <f>J41+J42+J47+J59+J62</f>
        <v>0</v>
      </c>
      <c r="K71" s="99">
        <f>K41+K42+K47+K59+K62</f>
        <v>0</v>
      </c>
      <c r="L71" s="99">
        <f>L41+L42+L47+L62</f>
        <v>1200</v>
      </c>
      <c r="M71" s="99">
        <f>M41+M42+M47+M59+M62</f>
        <v>0</v>
      </c>
      <c r="N71" s="99">
        <f>O71+P71+Q71+R71</f>
        <v>1200</v>
      </c>
      <c r="O71" s="99">
        <f>O41+O42+O47+O59+O62</f>
        <v>0</v>
      </c>
      <c r="P71" s="99">
        <f>P41+P42+P47+P59+P62</f>
        <v>0</v>
      </c>
      <c r="Q71" s="99">
        <f>Q41+Q42+Q47+Q59+Q62</f>
        <v>1200</v>
      </c>
      <c r="R71" s="99">
        <f>R41+R42+R47+R59+R62</f>
        <v>0</v>
      </c>
      <c r="S71" s="99">
        <f>T71+U71+V71+W71</f>
        <v>1200</v>
      </c>
      <c r="T71" s="99">
        <f>T41+T42+T47+T59+T62</f>
        <v>0</v>
      </c>
      <c r="U71" s="99">
        <f>U41+U42+U47+U59+U62</f>
        <v>0</v>
      </c>
      <c r="V71" s="99">
        <f>V41+V42+V47+V59+V62</f>
        <v>1200</v>
      </c>
      <c r="W71" s="99">
        <f>W41+W42+W47+W59+W62</f>
        <v>0</v>
      </c>
      <c r="X71" s="100"/>
      <c r="Y71" s="100"/>
      <c r="Z71" s="100"/>
      <c r="AA71" s="100"/>
      <c r="AB71" s="100"/>
      <c r="AC71" s="100"/>
      <c r="AD71" s="100"/>
      <c r="AE71" s="101"/>
      <c r="AF71" s="101"/>
      <c r="AG71" s="101"/>
      <c r="AH71" s="101"/>
      <c r="AI71" s="15"/>
    </row>
    <row r="72" spans="1:40" ht="22.5" customHeight="1" x14ac:dyDescent="0.3">
      <c r="A72" s="9"/>
      <c r="B72" s="21" t="s">
        <v>32</v>
      </c>
      <c r="C72" s="22"/>
      <c r="D72" s="22"/>
      <c r="E72" s="22"/>
      <c r="F72" s="22"/>
      <c r="G72" s="22"/>
      <c r="H72" s="102">
        <f t="shared" ref="H72:M72" si="5">H30+H38+H71</f>
        <v>3600</v>
      </c>
      <c r="I72" s="102">
        <f t="shared" si="5"/>
        <v>1200</v>
      </c>
      <c r="J72" s="102">
        <f t="shared" si="5"/>
        <v>0</v>
      </c>
      <c r="K72" s="102">
        <f t="shared" si="5"/>
        <v>0</v>
      </c>
      <c r="L72" s="102">
        <f t="shared" si="5"/>
        <v>1200</v>
      </c>
      <c r="M72" s="102">
        <f t="shared" si="5"/>
        <v>0</v>
      </c>
      <c r="N72" s="102">
        <f>Q72</f>
        <v>1200</v>
      </c>
      <c r="O72" s="102">
        <f>O30+O38+O71</f>
        <v>0</v>
      </c>
      <c r="P72" s="102">
        <f>P30+P38+P71</f>
        <v>0</v>
      </c>
      <c r="Q72" s="102">
        <f>Q38+Q71</f>
        <v>1200</v>
      </c>
      <c r="R72" s="102">
        <f>R30+R38+R71</f>
        <v>0</v>
      </c>
      <c r="S72" s="102">
        <f>V72</f>
        <v>1200</v>
      </c>
      <c r="T72" s="102">
        <f>T30+T38+T71</f>
        <v>0</v>
      </c>
      <c r="U72" s="102">
        <f>U30+U38+U71</f>
        <v>0</v>
      </c>
      <c r="V72" s="102">
        <f>V38+V71</f>
        <v>1200</v>
      </c>
      <c r="W72" s="102">
        <f>W30+W38+W71</f>
        <v>0</v>
      </c>
      <c r="X72" s="103"/>
      <c r="Y72" s="103"/>
      <c r="Z72" s="103"/>
      <c r="AA72" s="103"/>
      <c r="AB72" s="103"/>
      <c r="AC72" s="103"/>
      <c r="AD72" s="103"/>
      <c r="AE72" s="104"/>
      <c r="AF72" s="104"/>
      <c r="AG72" s="104"/>
      <c r="AH72" s="104"/>
      <c r="AI72" s="16"/>
    </row>
    <row r="74" spans="1:40" x14ac:dyDescent="0.25"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7"/>
      <c r="T74" s="17"/>
      <c r="U74" s="17"/>
      <c r="V74" s="17"/>
      <c r="W74" s="17"/>
    </row>
    <row r="75" spans="1:40" x14ac:dyDescent="0.25">
      <c r="AN75" s="1" t="s">
        <v>57</v>
      </c>
    </row>
  </sheetData>
  <mergeCells count="32">
    <mergeCell ref="AF10:AI11"/>
    <mergeCell ref="E27:E29"/>
    <mergeCell ref="R2:AI2"/>
    <mergeCell ref="X9:AI9"/>
    <mergeCell ref="E62:E66"/>
    <mergeCell ref="R4:AI6"/>
    <mergeCell ref="A8:AI8"/>
    <mergeCell ref="A9:A12"/>
    <mergeCell ref="B9:B12"/>
    <mergeCell ref="C9:C12"/>
    <mergeCell ref="D9:D12"/>
    <mergeCell ref="I11:M11"/>
    <mergeCell ref="N11:R11"/>
    <mergeCell ref="E9:E12"/>
    <mergeCell ref="F9:F12"/>
    <mergeCell ref="G9:G12"/>
    <mergeCell ref="AB10:AE11"/>
    <mergeCell ref="H11:H12"/>
    <mergeCell ref="X10:AA11"/>
    <mergeCell ref="S11:W11"/>
    <mergeCell ref="H9:W10"/>
    <mergeCell ref="D74:R74"/>
    <mergeCell ref="A39:AI39"/>
    <mergeCell ref="A40:AI40"/>
    <mergeCell ref="A46:AI46"/>
    <mergeCell ref="F35:G35"/>
    <mergeCell ref="A36:AI36"/>
    <mergeCell ref="A32:AI32"/>
    <mergeCell ref="A31:AI31"/>
    <mergeCell ref="A26:AI26"/>
    <mergeCell ref="A15:AI15"/>
    <mergeCell ref="A14:AI14"/>
  </mergeCells>
  <pageMargins left="0.39370078740157483" right="0.39370078740157483" top="0.68" bottom="0.65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2025-07-15T07:05:52Z</cp:lastPrinted>
  <dcterms:created xsi:type="dcterms:W3CDTF">2014-02-04T07:39:47Z</dcterms:created>
  <dcterms:modified xsi:type="dcterms:W3CDTF">2025-07-18T10:58:11Z</dcterms:modified>
</cp:coreProperties>
</file>