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480" yWindow="2820" windowWidth="19320" windowHeight="6570"/>
  </bookViews>
  <sheets>
    <sheet name="Перечень" sheetId="1" r:id="rId1"/>
  </sheets>
  <definedNames>
    <definedName name="Z_079212FD_42FD_4137_B6A0_262935226FF3_.wvu.FilterData" localSheetId="0" hidden="1">Перечень!$A$9:$M$9</definedName>
    <definedName name="_xlnm.Print_Titles" localSheetId="0">Перечень!$7:$9</definedName>
    <definedName name="_xlnm.Print_Area" localSheetId="0">Перечень!$A$3:$R$63</definedName>
  </definedNames>
  <calcPr calcId="145621"/>
  <customWorkbookViews>
    <customWorkbookView name="Морозова Анастасия Сергеевна - Личное представление" guid="{079212FD-42FD-4137-B6A0-262935226FF3}" mergeInterval="0" personalView="1" maximized="1" windowWidth="1916" windowHeight="854" activeSheetId="1"/>
  </customWorkbookViews>
</workbook>
</file>

<file path=xl/calcChain.xml><?xml version="1.0" encoding="utf-8"?>
<calcChain xmlns="http://schemas.openxmlformats.org/spreadsheetml/2006/main">
  <c r="H63" i="1" l="1"/>
  <c r="J63" i="1"/>
  <c r="K63" i="1"/>
  <c r="L63" i="1"/>
  <c r="I63" i="1"/>
  <c r="G48" i="1" l="1"/>
  <c r="G47" i="1"/>
  <c r="G45" i="1" l="1"/>
  <c r="G44" i="1"/>
  <c r="G43" i="1"/>
  <c r="G42" i="1"/>
  <c r="G41" i="1"/>
  <c r="G40" i="1"/>
  <c r="G39" i="1"/>
  <c r="G38" i="1"/>
  <c r="G37" i="1"/>
  <c r="G36" i="1"/>
  <c r="G35" i="1"/>
  <c r="G34" i="1"/>
  <c r="G33" i="1"/>
  <c r="G32" i="1"/>
  <c r="G29" i="1"/>
  <c r="G28" i="1"/>
  <c r="G26" i="1"/>
  <c r="G25" i="1"/>
  <c r="G24" i="1"/>
  <c r="G22" i="1"/>
  <c r="G21" i="1"/>
  <c r="G20" i="1"/>
  <c r="G18" i="1"/>
  <c r="G17" i="1"/>
  <c r="G16" i="1"/>
  <c r="G15" i="1"/>
  <c r="G13" i="1"/>
  <c r="G11" i="1"/>
  <c r="G62" i="1"/>
  <c r="G61" i="1"/>
  <c r="G59" i="1"/>
  <c r="G58" i="1"/>
  <c r="G57" i="1"/>
  <c r="G55" i="1"/>
  <c r="G53" i="1"/>
  <c r="G52" i="1"/>
  <c r="H81" i="1" l="1"/>
  <c r="G63" i="1"/>
</calcChain>
</file>

<file path=xl/sharedStrings.xml><?xml version="1.0" encoding="utf-8"?>
<sst xmlns="http://schemas.openxmlformats.org/spreadsheetml/2006/main" count="277" uniqueCount="181">
  <si>
    <t>№</t>
  </si>
  <si>
    <t>Всего</t>
  </si>
  <si>
    <t>Сведения об инициаторе проекта</t>
  </si>
  <si>
    <t>Объем материально-технического участия граждан, юридических лиц, индивидуальных предпринимателей</t>
  </si>
  <si>
    <t>Количество граждан, поддержавших народный проект</t>
  </si>
  <si>
    <t>Количество прямых благополучателей</t>
  </si>
  <si>
    <t>Наименование народного проекта</t>
  </si>
  <si>
    <t>Краткий перечень работ по реализации народного проекта</t>
  </si>
  <si>
    <t xml:space="preserve">Бюджет народного проекта, тыс.руб. </t>
  </si>
  <si>
    <t>Муниципальное образование</t>
  </si>
  <si>
    <t>муниципальный район (городской округ)</t>
  </si>
  <si>
    <t>городское поселение (сельское поселение)</t>
  </si>
  <si>
    <t>Бюджет муниципального образования</t>
  </si>
  <si>
    <t>Объем средств юридических лиц, индивидуальных предпринимателей</t>
  </si>
  <si>
    <t>Объем средств граждан</t>
  </si>
  <si>
    <t xml:space="preserve">Орган исполнительной власти Республики Коми, курирующий приоритетное направление деятельности </t>
  </si>
  <si>
    <t>Приоритет каждого народного проекта         (от 1 до 3)</t>
  </si>
  <si>
    <t>Республиканский бюджет РК</t>
  </si>
  <si>
    <t>Количество человек, присутствующих на собрании</t>
  </si>
  <si>
    <t>МО МР «Печора»</t>
  </si>
  <si>
    <t>УПРАВЛЕНИЕ КУЛЬТУРЫ</t>
  </si>
  <si>
    <t xml:space="preserve">муниципальный район </t>
  </si>
  <si>
    <t>Министерство культуры и архивного дела Республики Коми</t>
  </si>
  <si>
    <t xml:space="preserve">Потапова Анна Владимировна, менеджер КДО МАУ «Этнокультурный парк «Бызовая» </t>
  </si>
  <si>
    <t xml:space="preserve">Министерство труда, занятости и социальной защиты РК (доступная среда) </t>
  </si>
  <si>
    <t>«Ремонт полов библиотеки №11 с. Приуральское ПМЦБС»</t>
  </si>
  <si>
    <t>СП «Приуральское»</t>
  </si>
  <si>
    <t>«Ремонт помещений №№ 2 и 20 на 1 этаже здания Дома культуры пгт Путеец»</t>
  </si>
  <si>
    <t>ГП «Печора»</t>
  </si>
  <si>
    <t>«Перепланировка нежилого помещения в здании Дома культуры железнодорожников для адаптации санузла (пом. №15) для маломобильной группы населения (МГН) в г. Печоре по улице Советской, д.47».</t>
  </si>
  <si>
    <t>«Ремонт кровли здания Дома культуры и библиотеки п. Красный Яг»</t>
  </si>
  <si>
    <t>«Адаптация санузла для маломобильных групп населения в МБУ «ПИКМ»</t>
  </si>
  <si>
    <t>«Ремонт в кабинете и зрительном зале Дома культуры с. Приуральское»</t>
  </si>
  <si>
    <t>«Ремонт полов в зрительном зале Дома досуга д. Даниловка»</t>
  </si>
  <si>
    <t xml:space="preserve">Перечень народных проектов, планируемыхк реализации в 2026 году на территории МО МР «Печора»   </t>
  </si>
  <si>
    <t>«Ремонт кровли здания МАУ «Этнокультурный парк «Бызовая»</t>
  </si>
  <si>
    <t>Выполнение ремонтных работ: 1. Монтаж нового настила на северном скате крыши: устройство обрешетки с с прозорами из досок и брусов, из досок, облицовка карниза стальным профилированным листом, устройсво гидроизоляции, монтаж кровли из профилированного листа, облицовка карниза. 2. Примыкание кровли к парапетам: разборка и устройство фартуков, демонтаж и облицовка парапета.  3. Примыкание кровли к стене и вентилиционной шахте: устройство мелких покрытий, гидроизоляция, установка прижимной планки. 4. Кровля на козырьке северного входа в здание и на южном скате: демонтаж кровли, устройство обрешетки из досок, монтаж кровли из профилированного листа, облицовка карниза на южном скате.</t>
  </si>
  <si>
    <t>Помещение №2: Монтаж каркасов подвесных потолков с подвесками и деталями крепления; пробивка проемов в конструкциях из кирпича; установка в жилых и общественных зданиях оконных блоков из ПВХ профилей; облицовка оконных и дверных откосов; облицовка оконных проемов в наружных стенах откосной планкой; установка подоконных досок из ПВХ; установка уголков ПВХ на клее; облицовка потолков гипсокартонными или гипсоволокнистыми листами; облицовка стен гипсокартонными листами на клее перетирка штукатурки внутренних помещений; ремонт швов между железобетонными плитами потолка с прорезкой руста; окраска поливинилацетатными водоэмульсионными составами простая по штукатурке и сборным конструкциям потолков, подготовленных под окраску; расчистка поверхностей шпателем, щетками от старых покрасок; перетирка штукатурки внутренних помещений; сплошное выравнивание внутренних поверхностей (однослойное оштукатуривание); оклейка обоями стен по монолитной штукатурке и бетону; разборка покрытий полов из керамических плиток; устройство стяжек цементных; укладка лаг по плитам перекрытий; устройство покрытий дощатых; улучшенная окраска масляными составами по дереву полов; устройство плинтусов деревянных; установка элементов каркаса из брусьев; облицовка стен по готовому каркасу щитами-картинами из древесностружечных плит, облицованных слоистым пластиком; разборка деревянных заполнений проемов дверных; установка блоков в наружных и внутренних дверных проемах; демонтаж светильников с лампами накаливания; устройство в кирпичных стенах борозд с использованием штробореза; штукатурка поверхностей внутри здания цементно-известковым или цементным раствором. Помещение №20:  Разборка деревянных заполнений проемов оконных с подоконными досками; установка в жилых и общественных зданиях оконных блоков из ПВХ профилей; облицовка оконных и дверных откосов; облицовка оконных проемов в наружных стенах откосной планкой; установка подоконных досок из ПВХ; установка уголков ПВХ на клее; перетирка штукатурки внутренних помещений; ремонт швов между железобетонными плитами потолка с прорезкой руста; окраска поливинилацетатными водоэмульсионными составами простая по штукатурке; окраска поливинилацетатными водоэмульсионными составами улучшенная по штукатурке стен; расчистка поверхностей шпателем, щетками от старых покрасок; перетирка штукатурки внутренних помещений; покрытие поверхностей грунтовкой глубокого проникновения; оклейка стен стеклообоями с окраской поливинилацетатными красками; улучшенная окраска масляными составами по дереву полов; улучшенная масляная окраска ранее окрашенных дверей за два раза с расчисткой старой краски; окраска алюминиевым порошком ранее окрашенных металлических поверхностей; окраска масляными составами ранее окрашенных поверхностей радиаторов и ребристых труб отопления; демонтаж светильников для люминесцентных ламп.</t>
  </si>
  <si>
    <t>Канева Татьяна Владимировна, житель п. Путеец</t>
  </si>
  <si>
    <t xml:space="preserve">Зрительный зал, сцена: разборка деревянных заполнений проемов оконных с подоконными досками, установка оконных блоков из ПВХ профилей, установка подоконных досок, смена обделок из листовой стали, ремонт штукатурки внутренних и наружных откосов, улучшенная окраска масляными составами по штукатурке откосов, улучшенная окраска масляными составами по штукатурке стен, окраска водно-дисперсионными акриловыми составами высококачественная по штукатурке потолков, устройство гетерогенного и гомогенного покрытия на клее со свариванием полотнищ в стыках, разборка плинтусов, устройство плинтусов, укладка металлического накладного профиля (порога), установка уголков ПВХ на клее, окраска стен.
Кабинет: разборка деревянных заполнений проемов оконных с подоконными досками, установкав оконных блоков из ПВХ профилей, установка подоконных досок, смена обделок из листовой стали, ремонт штукатурки откосов внутри здания, ремонт штукатурки наружных  откосов по камню и бетону, улучшенная окраска откосов, окраска потолков, облицовка стен глухих гипсокартонными листами. </t>
  </si>
  <si>
    <t>Пыстина Надежда Семёновна, художественный руководитель ДК с. Приуральское</t>
  </si>
  <si>
    <t xml:space="preserve">Демонтаж: разборка плинтусов, разборка оснований покрытия полов (простильных полов, лаг из досок и брусков).
Ремонт пола: антисептирование древесины, укладка лаг по кирпичным подкладкам, изоляция покрытий и перекрытий изделиями из волокнистых и зернистых материалов насухо, устройство оснований полов из фанеры в один слой, проолифка деревянных поверхностей, устройство покрытий из линолеума насухо со свариванием полотнищ в стыках, устройство плинтусов поливинилхлоридных, укладка металлического накладного профиля (порога).
Прочие работы: ремонт штукатурки гладких фасадов по камню и бетону, погрузка группы грузов, перевозка автомобилями-самосвалами.
</t>
  </si>
  <si>
    <t>Растворова Кристина Сергеевна, культорганизатор ДД д. Даниловка</t>
  </si>
  <si>
    <t>Разборка покрытий полов, разборка оснований покрытия полов: лаг из досок и бруско, кладка из кирпича: столбов прямоугольных, укладка лаг: по кирпичным столбикам, устройство покрытий: дощатых толщиной 28 мм, изоляция изделиями из пенопласта на битуме холодных поверхностей: покрытий и перекрытий сверху, устройство пароизоляции из полиэтиленовой пленки в один слой насухо, устройство покрытий: дощатых толщиной 36 мм, огнебиозащитное покрытие деревянных поверхностей готовыми составами для обеспечения: первой группы огнезащитной эффективности, устройство плинтусов: деревянных, улучшенная окраска масляными составами по дереву: полов</t>
  </si>
  <si>
    <t>Ретунская Елена Николаевна, библиотекарь библиотеки № 11 МБУ «ПМЦБС»</t>
  </si>
  <si>
    <t>Трудовое участие жителей п. Красный Яг в форме субботника, до и после реализации проекта.</t>
  </si>
  <si>
    <t>Терентьева Наталья Николаевна, культорганизатор ДК п. Красный Яг</t>
  </si>
  <si>
    <t xml:space="preserve">Демонтаж существующей кровли: разборка покрытий кровель, деревянных элементов конструкций крыши (обрешетки брусков с прозорами), подшивка потолков досками обшивки (демонтаж).
Монтаж новой кровли: устройство обрешетки с прозорами из брусков, устройство обрешетки (сплошной из досок), подшивка карниза (досками обшивки), установка зонтов над шахтами из листовой стали круглого сечения, монтаж кровли из профилированного листа для объектов непроизводственного назначения, гидроизоляция набухающей лентой на клее горизонтальных швов, монтаж снегозадержателя, устройство желобов подвесных, монтаж ходового мостика, укладка ходовых досок.
</t>
  </si>
  <si>
    <t>«Ремонт полов в танцевальном зале Дома культуры п. Каджером»</t>
  </si>
  <si>
    <t>СП «Каджером»</t>
  </si>
  <si>
    <t xml:space="preserve">Ремонт полов: разборка покрытий полов дощатых, устройство покрытий дощатых, устройство оснований полов из фанеры в один слой, укладка лаг по плитам перекрытий, устройство покрытий дощатых толщиной 36 мм,устройство оснований полов из фанеры в один слой; устройство покрытий из досок ламинированных замковым способом. </t>
  </si>
  <si>
    <t>Чокинюк Елена Евгеньевна, житель п. Каджером</t>
  </si>
  <si>
    <t>Светлана Николаевна Свечникова, житель г. Печора</t>
  </si>
  <si>
    <t>Демонтаж дверных коробок, оконных коробок, снятие оконных переплетов, демонтаж радиаторов, унитазов и умывальников, смесителей и выключателей; разборка пола и кирпичных стен; устройство покрытий и перегородок; облицовка стен и окраска; устройство потолков и подоконных досок; установка радиаторов, умывальников и унитазов; установка потолочных светильников.</t>
  </si>
  <si>
    <t>Пантелеева Наталья Александровна,  житель МО МР «Печора»</t>
  </si>
  <si>
    <t>«Ремонт санузла МБУ ГО «Досуг»</t>
  </si>
  <si>
    <t>Снятие оконных переплетов: остекленных, демонтаж оконных коробок: в каменных стенах с отбивкой штукатурки в откосах, снятие подоконных досок: деревянных в деревянных зданиях, установка в жилых и общественных зданиях оконных блоков(2 шт) из ПВХ профилей: двухстворчатых, установка в жилых и общественных зданиях оконных блоков (1 шт) из ПВХ профилей:  трехстворчатых, установка подоконных досок из ПВХ, облицовка оконных и дверных откосов, установка уголков ПВХ на клее, штукатурка поверхностей оконных и дверных откосов по бетону, окраска поливинилацетатными водоэмульсионными составами улучшенная: по штукатурке стен, устройство поясков, сандриков, подоконных отливов из листовой стали</t>
  </si>
  <si>
    <t>Пономарёва Мария Евгеньевна, эксперт ТО ГАУ РК «МФЦ» по г. Печора</t>
  </si>
  <si>
    <t>Приобретение оборудования: стеллажей (5 шт), скамеек (8 шт), стендов (4 шт),  жалюзи (3 шт.), стульев (40 шт.).
 Проведение ремонтных работ помещений: 1. Коридор № 4: облицовка стен глухих (без проемов) по металлическому одинарному каркасу гипсокартонными листами, покрытие поверхностей грунтовкой глубокого проникновения, оклейка стен стеклообоями с окраской поливинилацетатными красками, ремонт штукатурки внутренних стен по камню и бетону, окраска поливинилацетатными водоэмульсионными составами улучшенная: по штукатурке стен, устройство промазки и расшивки швов панелей перекрытий раствором снизу, устройство потолков: плитно-ячеистых по каркасу из оцинкованного профиля, разборка воздуховодов, электромонтажные работы, разборка и устройство плинтусов поливинилхлоридных: на винтах самонарезающих. 2. Коридор№ 22: разборка: кирпичных стен, установка перегородок из стеклянных блоков, ремонт штукатурки внутренних стен по камню и бетону цементно-известковым раствором, расчистка поверхностей шпателем, щетками от старых покрасок, окраска поливинилацетатными водоэмульсионными составами улучшенная: по штукатурке стен, устройство промазки и расшивки швов панелей перекрытий раствором снизу, устройство потолков: плитно-ячеистых по каркасу из оцинкованного профиля, разборка и устройство плинтусов поливинилхлоридных: на винтах самонарезающих, снятие и установка и крепление наличников, электромонтажные работы.</t>
  </si>
  <si>
    <t xml:space="preserve">Челпановская Екатерина Робертовна, директор МАУ ДО «Детская школа искусств г. Печора» </t>
  </si>
  <si>
    <t>Гавриленкова Инна Владимировна, директор МБУ «ПИКМ»</t>
  </si>
  <si>
    <t xml:space="preserve">Демонтаж: снятие дверных полотен, демонтаж дверных коробок в каменных стенах с отбивкой штукатурки в откосах; демонтаж унитазов и писсуаров, умывальников и раковин, снятие смесителя, демонтаж светильников и потолков, разборка плинтусов и покрытия полов, разборка перегородок из гипсовых плит, демонтаж облицовки оконных и  дверных откосов, снятие подоконных досок, разборка трубопроводов. Общестроительные работы: устройство стяжек цементных, устройство покрытий из плит керамогранитных; грунтовка, облицовка стен гипсокартонным листами, установка подоконных досок из ПВХ, облицовка оконных и дверных откосов, установка блоков из ПВХ в наружных и внутренних дверных проемах, устройство потолков. Водоснабжение и водоотведение: прокладка трубопроводов канализации из полиэтиленовых труб, прокладка внутренних трубопроводов водоснабжения и отопления из полипропиленовых труб, сборка узла трубопровода водоснабжения и отопления из многослойного полипропилена. Сантехнические работы: установка подвесных унитазов, писсуаров, умывальников, смесителей, туалетной гарнитуры (поручней). Электроснабжение: светильник в подвесных потолках,  выключатель, розетки, кнопка вызова, приемник со звуковой, световой и текстовой индикацией. </t>
  </si>
  <si>
    <t>Демонтаж: разборка деревянных заполнений проемов дверных; демонтаж унитазов и писсуаров; умывальников и раковин; разборка трубопроводов из водогазопроводных труб; разборка трубопроводов из чугунных канализационных труб; разборка покрытий полов из керамических плиток; демонтаж кабеля, выключателей, розеток; демонтаж перегородок из гипсокартонных листов и сборных деревянных конструкций.
Монтаж: монтаж конструкций каркаса; устройство перегородок из гипсокартонных листов; оклейка стен стеклообоями с окраской поливинилацетатными красками; установка блоков из ПВХ в наружных и внутренних дверных проемах; затягивание провода в проложенные трубы и металлические рукава; устройство потолков плитно-ячеистых по каркасу из оцинкованного профиля; покрытие поверхностей грунтовкой глубокого проникновения; разборка вручную стяжек; устройство стяжек; гладкая облицовка стен, столбов, пилястр и откосов; устройство покрытий из плиток гладких неглазурованных керамических для полов одноцветных; прокладка трубопроводов канализации из полиэтиленовых труб; прокладка трубопроводов водоснабжения из многослойных металлополимерных труб; установка унитазов с бачком; установка раковин; установка гарнитуры туалетной: вешалок, подстаканников, поручней для ванн и т.д.; установка светильников.</t>
  </si>
  <si>
    <t>Мирошник Любовь Сергеевна, заместитель директора МБУ «МКО «Меридиан»</t>
  </si>
  <si>
    <t>Проведение ремонтных работ кабинета: демонтаж светильников потолочных, зеркал, танцевальных станков, дверных полотен и коробок, деревянных плинтусов; ремонт потолка, установка потолочных светильников; установка дверного полотна и наличников; оштукатуривание, грунтование и окраска стен; выравнивание полов, укладка фанеры и танцевального сценического покрытия; установка зеркал и хореографических станков. Приобретение оборудования: стенка гимнастическая шведская (2 шт.), комплект дуг для подлезания (металлические), игровой лабиринт 8 секций с мягким дном, дорожка балансировочная (2 шт.), балансировочные полусферы детские игровы, балансир-доска «Рыбка, волнистая тактильная дорожка голубая GCsport (8 элементов), ролики массажные для ЛФК и реабилитации (4 шт.), массажная дорожка «Змейка», модульный массажный коврик «Ассорти», ходунки «Лапки» (2 шт.), коврик со следочками 250х40 см из 3х частей, набор «Ладошки и следочки», тоннель с двумя обручами 3 метра (d – 0,6м), набор «Ладошки и следочки» (5 шт.), машина для обнимания 4 валика, боулинг «Звери».</t>
  </si>
  <si>
    <t>Ремонт стен: расчистка поверхностей шпателем, щетками от старых покрасок; сплошное выравнивание внутренних поверхностей; окраска водно-дисперсионными акриловыми составами улучшенная по штукатурке стен.
Ремонт потолка:  покрытие поверхностей грунтовкой глубокого проникновения; расчистка поверхностей шпателем, щетками от старых покрасок; устройство промазки и расшивка швов панелей перекрытий раствором снизу; сплошное выравнивание внутренних поверхностей; окраска водно-дисперсионными акриловыми составами улучшенная по штукатурке потолков.
Ремонт системы отопления: демонтаж радиаторов, установка радиаторов чугунных.
Ремонт системы охранной и пожарной сигнализации: демонтаж и монтаж громкоговорителя или звуковой колонки; демонтаж и монтаж транспаранта светового (табло); демонтаж и монтаж светильников (100 шт.); демонтаж и монтаж извещателя ПС автоматического; демонтаж и монтаж коробов пластмассовых; смена (снятие, установка) светильников с люминесцентными лампами; смена выключателей; смена розеток.
Прочие работы: установка и разборка внутренних трубчатых инвентарных лесов.</t>
  </si>
  <si>
    <t>Граждане: уборка зрительного зала с предоставлением рабочего инструмента</t>
  </si>
  <si>
    <t>Григоришина Виктория Владимировна, заведующий ДД пст.Набережный.</t>
  </si>
  <si>
    <t>УПРАВЛЕНИЕ ОБРАЗОВАНИЯ</t>
  </si>
  <si>
    <t>Министерсство образования и науки РК</t>
  </si>
  <si>
    <t>Демонтаж деревянных рам,установка пластиковых окон, замена уличных отливов, внутренняя отделка откосов.</t>
  </si>
  <si>
    <t>Новикова Л.В.</t>
  </si>
  <si>
    <t>Тодорова А.Ю</t>
  </si>
  <si>
    <t>Демрнтаж старых деревянных окон и дверей, уборка мусора, генеральная и санитарная обработка</t>
  </si>
  <si>
    <t>Козинская Т.А.</t>
  </si>
  <si>
    <t>Министерство образования и науки Республики Коми</t>
  </si>
  <si>
    <t>Разборка плинтусов: деревянных и из пластмассовых материалов
Разборка оснований покрытия полов: дощатых оснований щитового паркета
Ремонт дощатых покрытий, сплачивание со вставкой реек
Устройство оснований полов из фанеры в один слой площадью: свыше 20 м2
Шпаклевка стыков на полу под укладку линолеума
Устройство покрытий: из линолеума на клее со свариванием полотнищ в стыках
Устройство плинтусов поливинилхлоридных: на винтах самонарезающих
Установка металических гильз для прикручивания кресел на болтах</t>
  </si>
  <si>
    <t>ООО «Альфа-Строй» (тара для строительного мусора, автотранспорт для перевозки, оплата размещения строительного мусора на полигоне ТБО).</t>
  </si>
  <si>
    <t>Пантелеева М.Л.</t>
  </si>
  <si>
    <t>не предусмотрено проектом</t>
  </si>
  <si>
    <t>Фокина О.Э.</t>
  </si>
  <si>
    <t>Демонтаж старых деревянных оконных рам, подоконных досок, установка оконных блоков из ПВХ, облицовка оконных откосов, штукатурка и окраска стен.</t>
  </si>
  <si>
    <t>Астанина Е. Н.</t>
  </si>
  <si>
    <t>Замена оконных блоков</t>
  </si>
  <si>
    <t>Токарева А.А.</t>
  </si>
  <si>
    <t>СП «Каджером»                   п. Каджером</t>
  </si>
  <si>
    <t>Артеева Татьяна Феофановна</t>
  </si>
  <si>
    <t xml:space="preserve">«Замена оконных блоков в здании МАДОУ «Детский сад № 11 общеразвивающего вида» г. Печора - заключительный этап» </t>
  </si>
  <si>
    <t>Министерство образования и науки РК</t>
  </si>
  <si>
    <t>Демонтаж старых деревянных окон, установка новых пластиковых окон в здании МАДОУ "Детский сад № 11 общеразвивающего вида" г. Печора</t>
  </si>
  <si>
    <t>Уборка помещений после замены оконных блоков с предоставлением рабочего инструмента (ведра, швабры о др.)</t>
  </si>
  <si>
    <t>Драгунова Екатерина Сергеевна</t>
  </si>
  <si>
    <t>«Современный актовый зал как культурно-образовательный центр Гимназии»</t>
  </si>
  <si>
    <t>Зрелова С.М.</t>
  </si>
  <si>
    <t xml:space="preserve">  Демонтаж старых и монтаж новых пластиковых окон.Доставка пластиковых оконных блоков</t>
  </si>
  <si>
    <t>ГП КОЖВА</t>
  </si>
  <si>
    <t>«Приобретение Автолавки для продажи и перевозки продуктов»</t>
  </si>
  <si>
    <t>Министерство сельского хозяйства и потребительского рынка Республики Коми. ​</t>
  </si>
  <si>
    <t>Сидорова С.Л.</t>
  </si>
  <si>
    <t>Демонтаж старого остановочного комплекса и установка нового.</t>
  </si>
  <si>
    <t>демонтаж старого остановочного комплекса (Индивидуальный предприниматель)</t>
  </si>
  <si>
    <t>Сметанина И.А.</t>
  </si>
  <si>
    <t>«Доступный спорт круглый год» (установка крытой спортивной площадки с тренажерами в пгт. Кожва)</t>
  </si>
  <si>
    <t>Осташова Е.С.</t>
  </si>
  <si>
    <t>СП КАДЖЕРОМ</t>
  </si>
  <si>
    <t>СП ЧИКШИНО</t>
  </si>
  <si>
    <t>СП ОЗЕРНЫЙ</t>
  </si>
  <si>
    <t>ГП ПЕЧОРА</t>
  </si>
  <si>
    <t>Министерство дорожного хозяйства  Республики Коми.</t>
  </si>
  <si>
    <t>Строительсво  снегозащитных ограждений  от постоянных снежных заносов в зимний период.</t>
  </si>
  <si>
    <t>Логинова А.А. Копытова В.В.</t>
  </si>
  <si>
    <t>Строительство ограждения кладбища.</t>
  </si>
  <si>
    <t>Артеева А.М. Подорова Т.П.</t>
  </si>
  <si>
    <t>Министерство строительства и жилищно-коммунального хозяйства РК в сфере благоустройства</t>
  </si>
  <si>
    <t>Министерство физической культуры и спорта РК</t>
  </si>
  <si>
    <t>Бакалейко Дарья Сергеевна</t>
  </si>
  <si>
    <t>Министрество образования и науки Республики Коми</t>
  </si>
  <si>
    <t>Министерство строительства и жилищно-коммунального хозяйства РК (ХВС)</t>
  </si>
  <si>
    <t>Бажукова Валентинтина Прокофьевна</t>
  </si>
  <si>
    <t xml:space="preserve">Министерство труда, занятости и социальной защиты РК (занятость) </t>
  </si>
  <si>
    <t xml:space="preserve">Семенов Дмитрий Сергеевич </t>
  </si>
  <si>
    <t xml:space="preserve">Демонтаж старых деревянных окон,  демонтаж деревянной коробки, подоконников, закупка новых пластиковых окон и их монтаж и установка </t>
  </si>
  <si>
    <t>Борисов С.Ю.</t>
  </si>
  <si>
    <t>Установка: качалка балансир, песочница, домик беседка,игровой комплекс Нгр-1250, скамейка, урна, навес для мусорных баков.</t>
  </si>
  <si>
    <t>Ризатдинова Н.Р.</t>
  </si>
  <si>
    <t xml:space="preserve">Тырин С.А. </t>
  </si>
  <si>
    <t>Министерство строительства и жилищно-коммунального хозяйства Республики Коми благоустройство</t>
  </si>
  <si>
    <t>«Солнце в оконце! Замена окон в МАДОУ № 36»</t>
  </si>
  <si>
    <t>МР «Печора»</t>
  </si>
  <si>
    <t>«Замена оконных блоков 1 и 2 этажей в МАДОУ  №22 г. Печора»</t>
  </si>
  <si>
    <t>«Время воспитывает Героев» (ремонт и обустройство Центра патриотического воспитания в МОУ «СОШ №3»)</t>
  </si>
  <si>
    <t>«Ремонт пола в помещении столовой здания МОУ «Основная общеобразовательная школа» пгт. Изъяю»</t>
  </si>
  <si>
    <t>«Замена окон в фзкультурном зале МАДОУ«Детский сад  №16»</t>
  </si>
  <si>
    <t>Замена полов в концертном зале «На ПОЛьзу творчеству» МАУ ДО «Дом детского творчества» г. Печора</t>
  </si>
  <si>
    <t>«Замена окон в МДОУ «Детский сад» пгт. Кожва»</t>
  </si>
  <si>
    <t>«Окна Успеха»  - замена старых деревянных окон в МОУ «СОШ» п. Каджером на пластиковые»</t>
  </si>
  <si>
    <t>ГП «Кожва»</t>
  </si>
  <si>
    <t>«КРАСИВАЯ, ЧИСТАЯ ОСТАНОВКА – ЛИЦО П. НАБЕРЕЖНЫЙ»</t>
  </si>
  <si>
    <t>«Восстановление электроосвещения вдоль автомобильной дороги общего пользования местного значения «Подъезд к школе пгт. Изъяю»</t>
  </si>
  <si>
    <t>«Обустройство комнаты отдыха  в бане №4 п. Каджером»</t>
  </si>
  <si>
    <t>СП «Чикшино» п. Чикшино</t>
  </si>
  <si>
    <t>«Устройство снегозащитных ограждений на подъездной дороге к д. Медвежская»</t>
  </si>
  <si>
    <t>«Обустройство кладбища в д. Конецбор»</t>
  </si>
  <si>
    <t>СП «Озерный»</t>
  </si>
  <si>
    <t>«Благоустройство придомовой территории дома 8 по ул. Строительной»</t>
  </si>
  <si>
    <t>«Благоустройство придомовой территории дома 31 по ул. Железнодорожной»</t>
  </si>
  <si>
    <t>«Замена окон в правом крыле первого этажа МОУ«СОШ» пгт. Кожва «И рамы зимние закрыли…»</t>
  </si>
  <si>
    <t>«Ремонт зрительного зала филиала Дома Досуга пст. Набережный»</t>
  </si>
  <si>
    <t>«Ремонт кабинета № 17 для адаптации к занятиям лиц с ОВЗ в МБУ ГО «Досуг»</t>
  </si>
  <si>
    <t>«Благоустройство территории детского сада п. Каджером»</t>
  </si>
  <si>
    <t>«Ремонт полового покрытия актового зала школы №10 г. Печора»</t>
  </si>
  <si>
    <t>Демонтаж старой веранды, 3 песочниц на участке группы раннего возраста, младше- средней и старше – подготовительной к школе групп, закупка оборудования, установка новой веранды на прогулочном участке старше – подготовительной к школе группе и 3 песочницы с зарывающимися крышками на участках всех возрастных групп.</t>
  </si>
  <si>
    <t xml:space="preserve">Замена дверей, оконных рам и ремонт системы отопления в кабинете Центра патриотического воспитания,  закупка оборудования и инвентаря – диванов, столов, стульев, стеллажей, оформление стенда «Выпускники МОУ «СОШ№ 3» - Герои СВО» в Комнате боевой славы, электронного тира, формы для членов Юнармии, создание памятных фотоальбомов «Дети войны» и «Педагоги — труженики г.Печора», оборудования для проведения уроков по предмету «Основы безопасности и защиты Родины», а также для подготовки к муниципальным играм «Зарница», «Зарничка», «Безопасное колесо» и др.). </t>
  </si>
  <si>
    <t>Демантаж изношенного полового покрытия зала, демонтаж сцены, устройство  нового покрытия пола и сцены.</t>
  </si>
  <si>
    <t>Логинова Л.В.</t>
  </si>
  <si>
    <t>«Комфортные окна» Замена окон в МОУ «СОШ» с. Приуральское</t>
  </si>
  <si>
    <t>Степаненко Т.Л.</t>
  </si>
  <si>
    <t>«Модернизация сетей уличного освещения в п. Чикшино»</t>
  </si>
  <si>
    <t>Болелая Елена Николаевна</t>
  </si>
  <si>
    <t xml:space="preserve">Рабзборка плинтусов, разборка покрытий полов, устройство стяжки, устройство покрытий из плит, устройство плинтусов из плит.               </t>
  </si>
  <si>
    <t xml:space="preserve">Демонтаж старых деревянных окон, установка новых пластиковых окон в здании МОУ «СОШ» с. Приуральское    </t>
  </si>
  <si>
    <t xml:space="preserve">Демонтаж и ремонт сцены и полового покрытия, приобретение и установка технического оборудования (акустической системы, экрана, проектора), затемнение окон.                                          </t>
  </si>
  <si>
    <t>«Обустройство колодца на ул. Советская,  в районе д.8» п.Каджером</t>
  </si>
  <si>
    <t>Приобретение автолавки с изотермическим фургоном и холодильной установкой для перевозки продуктов питания и товаров первой необходимости (Межрайбаза)</t>
  </si>
  <si>
    <t>«Искусство рядом с домом» (Ремонт коридора и приобретение оборудования для детской школы искусств)</t>
  </si>
  <si>
    <t>Башлакова О.Н.</t>
  </si>
  <si>
    <t>Восстановление тротуара вдоль автомобильной дороги общего пользования местного значения «Подъезд к школе пгт. Кожва» (пер. Рабочий от ул. Октябрьская до ул. Советская).</t>
  </si>
  <si>
    <t>Демонтаж деревянных опор, установка железобетонных опор, установка кронштейнов на опорах, подвеска провода СИП, установка уличных светодиодных светильников, подключение к основной электросети.</t>
  </si>
  <si>
    <t>Мурина М.В.</t>
  </si>
  <si>
    <t>В рамках проекта планируется обустройство тренажерного комплекса из 9 тренажеров под теневым навесом</t>
  </si>
  <si>
    <t>граждане: сборка и установка теневого навеса и тренажеров</t>
  </si>
  <si>
    <t xml:space="preserve">Благоустройство пешеходной зоны по пер. Рабочий в пгт. Кожва (от ул Октябрьской до ул. Советская) </t>
  </si>
  <si>
    <t xml:space="preserve">Освещение въезда в поселок Изъяю от стеллы до ул. Центральная, д. 7 (установка деревянных опор и светильников) </t>
  </si>
  <si>
    <t xml:space="preserve">Отделка комнаты (стены, потолок) вагонкой, замена пола, настил  линолеума; замена электропроводки, инжеренерных коммуникаций, приобретение и установка светильников, раковины, стола                                           </t>
  </si>
  <si>
    <r>
      <t xml:space="preserve">Демонтаж и замена  конструкций надземной части колодца;  замена бруса  верхней части  деревянной  шахты колодца; замена кровли и напольного покрытия павильона         </t>
    </r>
    <r>
      <rPr>
        <sz val="28"/>
        <color rgb="FFFF0000"/>
        <rFont val="Times New Roman"/>
        <family val="1"/>
        <charset val="204"/>
      </rPr>
      <t xml:space="preserve"> </t>
    </r>
    <r>
      <rPr>
        <sz val="28"/>
        <rFont val="Times New Roman"/>
        <family val="1"/>
        <charset val="204"/>
      </rPr>
      <t xml:space="preserve">
</t>
    </r>
  </si>
  <si>
    <t>ГП "Печора"</t>
  </si>
  <si>
    <t>ГП  "Печора"</t>
  </si>
  <si>
    <t>ГП «Приуральское»</t>
  </si>
  <si>
    <t>ГП «Путеец»</t>
  </si>
  <si>
    <t xml:space="preserve"> «Печорских окон негасимый свет: новые окна для юных читателей»  (библиотека по ул. Н. Островского, 49)</t>
  </si>
  <si>
    <t>Приложение
к распряжению администрации МР «Печора»
от « 19  » июня 2025 г. №   498-р</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</si>
</sst>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
    <numFmt numFmtId="168" formatCode="#,##0.00;[Red]#,##0.00"/>
    <numFmt numFmtId="169" formatCode="0.000"/>
  </numFmts>
  <fonts count="27" x14ac:knownFonts="1">
    <font>
      <sz val="11"/>
      <color theme="1"/>
      <name val="Calibri"/>
      <family val="2"/>
      <charset val="204"/>
      <scheme val="minor"/>
    </font>
    <font>
      <sz val="16"/>
      <color indexed="8"/>
      <name val="Times New Roman"/>
      <family val="1"/>
      <charset val="204"/>
    </font>
    <font>
      <sz val="8"/>
      <name val="Calibri"/>
      <family val="2"/>
      <charset val="204"/>
    </font>
    <font>
      <b/>
      <sz val="16"/>
      <color indexed="8"/>
      <name val="Times New Roman"/>
      <family val="1"/>
      <charset val="204"/>
    </font>
    <font>
      <sz val="16"/>
      <color theme="1"/>
      <name val="Times New Roman"/>
      <family val="1"/>
      <charset val="204"/>
    </font>
    <font>
      <sz val="16"/>
      <color theme="1"/>
      <name val="Symbol"/>
      <family val="1"/>
      <charset val="2"/>
    </font>
    <font>
      <b/>
      <sz val="16"/>
      <name val="Times New Roman"/>
      <family val="1"/>
      <charset val="204"/>
    </font>
    <font>
      <sz val="11"/>
      <color theme="1"/>
      <name val="Calibri"/>
      <family val="2"/>
      <charset val="204"/>
      <scheme val="minor"/>
    </font>
    <font>
      <sz val="11"/>
      <color rgb="FF000000"/>
      <name val="Calibri"/>
      <family val="2"/>
      <charset val="204"/>
    </font>
    <font>
      <sz val="11"/>
      <color theme="1"/>
      <name val="Calibri"/>
      <family val="2"/>
      <scheme val="minor"/>
    </font>
    <font>
      <b/>
      <sz val="18"/>
      <color indexed="8"/>
      <name val="Times New Roman"/>
      <family val="1"/>
      <charset val="204"/>
    </font>
    <font>
      <sz val="20"/>
      <color indexed="8"/>
      <name val="Times New Roman"/>
      <family val="1"/>
      <charset val="204"/>
    </font>
    <font>
      <b/>
      <sz val="20"/>
      <name val="Times New Roman"/>
      <family val="1"/>
      <charset val="204"/>
    </font>
    <font>
      <sz val="20"/>
      <name val="Times New Roman"/>
      <family val="1"/>
      <charset val="204"/>
    </font>
    <font>
      <sz val="20"/>
      <color theme="1"/>
      <name val="Times New Roman"/>
      <family val="1"/>
      <charset val="204"/>
    </font>
    <font>
      <sz val="26"/>
      <color indexed="8"/>
      <name val="Times New Roman"/>
      <family val="1"/>
      <charset val="204"/>
    </font>
    <font>
      <b/>
      <sz val="26"/>
      <name val="Times New Roman"/>
      <family val="1"/>
      <charset val="204"/>
    </font>
    <font>
      <sz val="22"/>
      <color indexed="8"/>
      <name val="Times New Roman"/>
      <family val="1"/>
      <charset val="204"/>
    </font>
    <font>
      <sz val="28"/>
      <color indexed="8"/>
      <name val="Times New Roman"/>
      <family val="1"/>
      <charset val="204"/>
    </font>
    <font>
      <b/>
      <sz val="28"/>
      <name val="Times New Roman"/>
      <family val="1"/>
      <charset val="204"/>
    </font>
    <font>
      <sz val="28"/>
      <name val="Times New Roman"/>
      <family val="1"/>
      <charset val="204"/>
    </font>
    <font>
      <sz val="28"/>
      <color theme="1"/>
      <name val="Calibri"/>
      <family val="2"/>
      <charset val="204"/>
      <scheme val="minor"/>
    </font>
    <font>
      <sz val="28"/>
      <color theme="1"/>
      <name val="Times New Roman"/>
      <family val="1"/>
      <charset val="204"/>
    </font>
    <font>
      <b/>
      <sz val="28"/>
      <color indexed="8"/>
      <name val="Times New Roman"/>
      <family val="1"/>
      <charset val="204"/>
    </font>
    <font>
      <sz val="28"/>
      <color rgb="FFFF0000"/>
      <name val="Times New Roman"/>
      <family val="1"/>
      <charset val="204"/>
    </font>
    <font>
      <b/>
      <sz val="48"/>
      <color indexed="8"/>
      <name val="Times New Roman"/>
      <family val="1"/>
      <charset val="204"/>
    </font>
    <font>
      <sz val="38"/>
      <color indexed="8"/>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8" fillId="0" borderId="0"/>
    <xf numFmtId="0" fontId="9" fillId="0" borderId="0"/>
    <xf numFmtId="0" fontId="7" fillId="0" borderId="0"/>
    <xf numFmtId="0" fontId="7" fillId="0" borderId="0"/>
    <xf numFmtId="0" fontId="7" fillId="0" borderId="0"/>
  </cellStyleXfs>
  <cellXfs count="140">
    <xf numFmtId="0" fontId="0" fillId="0" borderId="0" xfId="0"/>
    <xf numFmtId="0" fontId="1" fillId="0" borderId="0" xfId="0" applyFont="1" applyAlignment="1">
      <alignment vertical="center" wrapText="1"/>
    </xf>
    <xf numFmtId="0" fontId="1" fillId="2" borderId="0" xfId="0" applyFont="1" applyFill="1" applyAlignment="1">
      <alignment vertical="center" wrapText="1"/>
    </xf>
    <xf numFmtId="0" fontId="1" fillId="2" borderId="0" xfId="0" applyFont="1" applyFill="1" applyAlignment="1">
      <alignment horizontal="center" vertical="center" wrapText="1"/>
    </xf>
    <xf numFmtId="0" fontId="1" fillId="0" borderId="0" xfId="0" applyFont="1" applyAlignment="1">
      <alignment horizontal="left" vertical="top" wrapText="1"/>
    </xf>
    <xf numFmtId="0" fontId="1"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wrapText="1"/>
    </xf>
    <xf numFmtId="0" fontId="1" fillId="4" borderId="1" xfId="0" applyFont="1" applyFill="1" applyBorder="1" applyAlignment="1">
      <alignment horizontal="center" vertical="center" wrapText="1"/>
    </xf>
    <xf numFmtId="0" fontId="1" fillId="4" borderId="0" xfId="0" applyFont="1" applyFill="1" applyAlignment="1">
      <alignment vertical="center" wrapText="1"/>
    </xf>
    <xf numFmtId="0" fontId="6" fillId="3" borderId="3" xfId="0" applyFont="1" applyFill="1" applyBorder="1" applyAlignment="1">
      <alignment horizontal="center" vertical="top" wrapText="1"/>
    </xf>
    <xf numFmtId="0" fontId="10" fillId="2" borderId="0" xfId="0" applyFont="1" applyFill="1" applyBorder="1" applyAlignment="1">
      <alignment horizontal="center" vertical="center" wrapText="1"/>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top" wrapText="1"/>
    </xf>
    <xf numFmtId="165" fontId="10" fillId="0" borderId="0" xfId="0" applyNumberFormat="1" applyFont="1" applyBorder="1" applyAlignment="1">
      <alignment horizontal="center" vertical="center" wrapText="1"/>
    </xf>
    <xf numFmtId="0" fontId="3" fillId="3"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165" fontId="11" fillId="0" borderId="0" xfId="0" applyNumberFormat="1" applyFont="1" applyFill="1" applyBorder="1" applyAlignment="1">
      <alignment horizontal="center" vertical="center" wrapText="1"/>
    </xf>
    <xf numFmtId="165" fontId="13" fillId="2" borderId="0" xfId="0" applyNumberFormat="1" applyFont="1" applyFill="1" applyBorder="1" applyAlignment="1">
      <alignment horizontal="center" vertical="center" wrapText="1"/>
    </xf>
    <xf numFmtId="165" fontId="13" fillId="0" borderId="0" xfId="0" applyNumberFormat="1" applyFont="1" applyFill="1" applyBorder="1" applyAlignment="1">
      <alignment horizontal="center" vertical="center" wrapText="1"/>
    </xf>
    <xf numFmtId="3" fontId="13" fillId="0" borderId="0" xfId="0" applyNumberFormat="1" applyFont="1" applyFill="1" applyBorder="1" applyAlignment="1">
      <alignment horizontal="center" vertical="center" wrapText="1"/>
    </xf>
    <xf numFmtId="0" fontId="3" fillId="3" borderId="0"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1" fillId="0" borderId="0" xfId="0" applyFont="1" applyAlignment="1">
      <alignment vertical="center" wrapText="1"/>
    </xf>
    <xf numFmtId="0" fontId="3" fillId="3"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15" fillId="5" borderId="1" xfId="0" applyFont="1" applyFill="1" applyBorder="1" applyAlignment="1">
      <alignment horizontal="center" vertical="center" wrapText="1"/>
    </xf>
    <xf numFmtId="165" fontId="15" fillId="5" borderId="1" xfId="0" applyNumberFormat="1" applyFont="1" applyFill="1" applyBorder="1" applyAlignment="1">
      <alignment horizontal="center" vertical="center" wrapText="1"/>
    </xf>
    <xf numFmtId="166" fontId="15" fillId="5" borderId="1" xfId="0" applyNumberFormat="1" applyFont="1" applyFill="1" applyBorder="1" applyAlignment="1">
      <alignment horizontal="center" vertical="center" wrapText="1"/>
    </xf>
    <xf numFmtId="3" fontId="15" fillId="5" borderId="1" xfId="0" applyNumberFormat="1" applyFont="1" applyFill="1" applyBorder="1" applyAlignment="1">
      <alignment horizontal="center" vertical="center" wrapText="1"/>
    </xf>
    <xf numFmtId="3" fontId="15" fillId="5" borderId="6" xfId="0" applyNumberFormat="1" applyFont="1" applyFill="1" applyBorder="1" applyAlignment="1">
      <alignment horizontal="center" vertical="center" wrapText="1"/>
    </xf>
    <xf numFmtId="0" fontId="15" fillId="5" borderId="6" xfId="0" applyFont="1" applyFill="1" applyBorder="1" applyAlignment="1">
      <alignment horizontal="center" vertical="center" wrapText="1"/>
    </xf>
    <xf numFmtId="0" fontId="3" fillId="3" borderId="6" xfId="0" applyFont="1" applyFill="1" applyBorder="1" applyAlignment="1">
      <alignment horizontal="center" vertical="top" wrapText="1"/>
    </xf>
    <xf numFmtId="167" fontId="17" fillId="0" borderId="0" xfId="0" applyNumberFormat="1" applyFont="1" applyAlignment="1">
      <alignment vertical="center" wrapText="1"/>
    </xf>
    <xf numFmtId="0" fontId="18" fillId="0"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165" fontId="18" fillId="2" borderId="1" xfId="0" applyNumberFormat="1" applyFont="1" applyFill="1" applyBorder="1" applyAlignment="1">
      <alignment horizontal="center" vertical="center" wrapText="1"/>
    </xf>
    <xf numFmtId="165" fontId="20" fillId="2" borderId="1" xfId="0" applyNumberFormat="1" applyFont="1" applyFill="1" applyBorder="1" applyAlignment="1">
      <alignment horizontal="center" vertical="center" wrapText="1"/>
    </xf>
    <xf numFmtId="165" fontId="20" fillId="0" borderId="1" xfId="0" applyNumberFormat="1" applyFont="1" applyFill="1" applyBorder="1" applyAlignment="1">
      <alignment horizontal="center" vertical="center" wrapText="1"/>
    </xf>
    <xf numFmtId="3" fontId="20" fillId="2" borderId="1" xfId="0" applyNumberFormat="1" applyFont="1" applyFill="1" applyBorder="1" applyAlignment="1">
      <alignment horizontal="center" vertical="center" wrapText="1"/>
    </xf>
    <xf numFmtId="0" fontId="20" fillId="0" borderId="6" xfId="0" applyFont="1" applyFill="1" applyBorder="1" applyAlignment="1">
      <alignment horizontal="center" vertical="center" wrapText="1"/>
    </xf>
    <xf numFmtId="165" fontId="18" fillId="0" borderId="1" xfId="0" applyNumberFormat="1" applyFont="1" applyFill="1" applyBorder="1" applyAlignment="1">
      <alignment horizontal="center" vertical="center" wrapText="1"/>
    </xf>
    <xf numFmtId="169" fontId="18" fillId="0" borderId="1" xfId="0" applyNumberFormat="1" applyFont="1" applyFill="1" applyBorder="1" applyAlignment="1">
      <alignment horizontal="center" vertical="center" wrapText="1"/>
    </xf>
    <xf numFmtId="169" fontId="20" fillId="2" borderId="1" xfId="0" applyNumberFormat="1" applyFont="1" applyFill="1" applyBorder="1" applyAlignment="1">
      <alignment horizontal="center" vertical="center" wrapText="1"/>
    </xf>
    <xf numFmtId="169" fontId="20" fillId="0" borderId="1" xfId="0" applyNumberFormat="1"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0" fontId="20" fillId="2" borderId="3"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0" fontId="24" fillId="0" borderId="6" xfId="0" applyFont="1" applyFill="1" applyBorder="1" applyAlignment="1">
      <alignment horizontal="center" vertical="center" wrapText="1"/>
    </xf>
    <xf numFmtId="169" fontId="20" fillId="0" borderId="1" xfId="0" applyNumberFormat="1" applyFont="1" applyBorder="1" applyAlignment="1">
      <alignment horizontal="center" vertical="center" wrapText="1"/>
    </xf>
    <xf numFmtId="0" fontId="20" fillId="0" borderId="1" xfId="0" applyNumberFormat="1" applyFont="1" applyBorder="1" applyAlignment="1">
      <alignment horizontal="center" vertical="center" wrapText="1"/>
    </xf>
    <xf numFmtId="0" fontId="20" fillId="0" borderId="6" xfId="0" applyNumberFormat="1" applyFont="1" applyBorder="1" applyAlignment="1">
      <alignment horizontal="center" vertical="center" wrapText="1"/>
    </xf>
    <xf numFmtId="0" fontId="20" fillId="0" borderId="6" xfId="0" applyFont="1" applyBorder="1" applyAlignment="1">
      <alignment horizontal="center" vertical="center" wrapText="1"/>
    </xf>
    <xf numFmtId="0" fontId="20" fillId="2" borderId="1" xfId="0" applyFont="1" applyFill="1" applyBorder="1" applyAlignment="1">
      <alignment horizontal="center" vertical="top" wrapText="1"/>
    </xf>
    <xf numFmtId="167" fontId="20" fillId="0" borderId="1" xfId="0" applyNumberFormat="1" applyFont="1" applyFill="1" applyBorder="1" applyAlignment="1">
      <alignment horizontal="center" vertical="center" wrapText="1"/>
    </xf>
    <xf numFmtId="0" fontId="20" fillId="0" borderId="1"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169" fontId="18" fillId="2" borderId="1" xfId="0" applyNumberFormat="1" applyFont="1" applyFill="1" applyBorder="1" applyAlignment="1">
      <alignment horizontal="center" vertical="center" wrapText="1"/>
    </xf>
    <xf numFmtId="0" fontId="18" fillId="0" borderId="6" xfId="0" applyFont="1" applyFill="1" applyBorder="1" applyAlignment="1">
      <alignment horizontal="center" vertical="center" wrapText="1"/>
    </xf>
    <xf numFmtId="4" fontId="20" fillId="2" borderId="6" xfId="0" applyNumberFormat="1" applyFont="1" applyFill="1" applyBorder="1" applyAlignment="1">
      <alignment horizontal="center" vertical="center" wrapText="1"/>
    </xf>
    <xf numFmtId="3" fontId="20" fillId="0" borderId="6" xfId="0" applyNumberFormat="1" applyFont="1" applyFill="1" applyBorder="1" applyAlignment="1">
      <alignment horizontal="center" vertical="center" wrapText="1"/>
    </xf>
    <xf numFmtId="3" fontId="20" fillId="2" borderId="6" xfId="0" applyNumberFormat="1" applyFont="1" applyFill="1" applyBorder="1" applyAlignment="1">
      <alignment horizontal="center" vertical="center" wrapText="1"/>
    </xf>
    <xf numFmtId="167" fontId="20" fillId="2" borderId="1" xfId="0" applyNumberFormat="1" applyFont="1" applyFill="1" applyBorder="1" applyAlignment="1">
      <alignment horizontal="center" vertical="center" wrapText="1"/>
    </xf>
    <xf numFmtId="168" fontId="20" fillId="2" borderId="1" xfId="0" applyNumberFormat="1" applyFont="1" applyFill="1" applyBorder="1" applyAlignment="1">
      <alignment horizontal="center" vertical="center" wrapText="1"/>
    </xf>
    <xf numFmtId="168" fontId="20" fillId="0" borderId="1" xfId="0" applyNumberFormat="1" applyFont="1" applyFill="1" applyBorder="1" applyAlignment="1">
      <alignment horizontal="center" vertical="center" wrapText="1"/>
    </xf>
    <xf numFmtId="4" fontId="20" fillId="2" borderId="1" xfId="0" applyNumberFormat="1" applyFont="1" applyFill="1" applyBorder="1" applyAlignment="1">
      <alignment horizontal="center" vertical="center" wrapText="1"/>
    </xf>
    <xf numFmtId="2" fontId="20" fillId="2" borderId="1" xfId="0" applyNumberFormat="1" applyFont="1" applyFill="1" applyBorder="1" applyAlignment="1">
      <alignment horizontal="center" vertical="center" wrapText="1"/>
    </xf>
    <xf numFmtId="0" fontId="25" fillId="0" borderId="0" xfId="0" applyFont="1" applyBorder="1" applyAlignment="1">
      <alignment horizontal="center" vertical="center" wrapText="1"/>
    </xf>
    <xf numFmtId="0" fontId="25" fillId="0" borderId="0" xfId="0" applyFont="1" applyBorder="1" applyAlignment="1">
      <alignment horizontal="center"/>
    </xf>
    <xf numFmtId="0" fontId="0" fillId="0" borderId="0" xfId="0" applyBorder="1" applyAlignment="1">
      <alignment horizontal="center"/>
    </xf>
    <xf numFmtId="0" fontId="18" fillId="0" borderId="3" xfId="0" applyFont="1" applyFill="1" applyBorder="1" applyAlignment="1">
      <alignment horizontal="center" vertical="center" wrapText="1"/>
    </xf>
    <xf numFmtId="0" fontId="21" fillId="0" borderId="6" xfId="0" applyFont="1" applyBorder="1" applyAlignment="1">
      <alignment horizontal="center" vertical="center" wrapText="1"/>
    </xf>
    <xf numFmtId="0" fontId="19" fillId="2" borderId="3"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2" fillId="0" borderId="3" xfId="0" applyFont="1" applyFill="1" applyBorder="1" applyAlignment="1">
      <alignment horizontal="center" vertical="center" wrapText="1"/>
    </xf>
    <xf numFmtId="165" fontId="18" fillId="0" borderId="3" xfId="0" applyNumberFormat="1" applyFont="1" applyFill="1" applyBorder="1" applyAlignment="1">
      <alignment horizontal="center" vertical="center" wrapText="1"/>
    </xf>
    <xf numFmtId="165" fontId="20" fillId="0" borderId="3" xfId="0" applyNumberFormat="1" applyFont="1" applyFill="1" applyBorder="1" applyAlignment="1">
      <alignment horizontal="center" vertical="center" wrapText="1"/>
    </xf>
    <xf numFmtId="3" fontId="20" fillId="0" borderId="3"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165" fontId="20" fillId="2" borderId="3"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165" fontId="18" fillId="0" borderId="1" xfId="0" applyNumberFormat="1" applyFont="1" applyFill="1" applyBorder="1" applyAlignment="1">
      <alignment horizontal="center" vertical="center" wrapText="1"/>
    </xf>
    <xf numFmtId="165" fontId="20" fillId="2" borderId="1" xfId="0" applyNumberFormat="1" applyFont="1" applyFill="1" applyBorder="1" applyAlignment="1">
      <alignment horizontal="center" vertical="center" wrapText="1"/>
    </xf>
    <xf numFmtId="165" fontId="20" fillId="0" borderId="1" xfId="0" applyNumberFormat="1" applyFont="1" applyFill="1" applyBorder="1" applyAlignment="1">
      <alignment horizontal="center" vertical="center" wrapText="1"/>
    </xf>
    <xf numFmtId="0" fontId="19" fillId="5" borderId="2" xfId="0" applyFont="1" applyFill="1" applyBorder="1" applyAlignment="1">
      <alignment horizontal="left" vertical="center" wrapText="1"/>
    </xf>
    <xf numFmtId="0" fontId="21" fillId="5" borderId="8" xfId="0" applyFont="1" applyFill="1" applyBorder="1" applyAlignment="1">
      <alignment horizontal="left" vertical="center" wrapText="1"/>
    </xf>
    <xf numFmtId="0" fontId="21" fillId="5" borderId="7" xfId="0" applyFont="1" applyFill="1" applyBorder="1" applyAlignment="1">
      <alignment horizontal="left" vertical="center" wrapText="1"/>
    </xf>
    <xf numFmtId="0" fontId="18" fillId="0" borderId="3" xfId="0" applyFont="1" applyBorder="1" applyAlignment="1">
      <alignment horizontal="center" vertical="center" wrapText="1"/>
    </xf>
    <xf numFmtId="2" fontId="18" fillId="0" borderId="1" xfId="0" applyNumberFormat="1" applyFont="1" applyBorder="1" applyAlignment="1">
      <alignment horizontal="center" vertical="center" wrapText="1"/>
    </xf>
    <xf numFmtId="169" fontId="20" fillId="0" borderId="3" xfId="0"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21" fillId="0" borderId="8" xfId="0" applyFont="1" applyBorder="1" applyAlignment="1">
      <alignment horizontal="left" vertical="center" wrapText="1"/>
    </xf>
    <xf numFmtId="0" fontId="21" fillId="0" borderId="7" xfId="0" applyFont="1" applyBorder="1" applyAlignment="1">
      <alignment horizontal="left" vertical="center" wrapText="1"/>
    </xf>
    <xf numFmtId="3" fontId="20" fillId="0" borderId="1" xfId="0" applyNumberFormat="1" applyFont="1" applyFill="1" applyBorder="1" applyAlignment="1">
      <alignment horizontal="center" vertical="center" wrapText="1"/>
    </xf>
    <xf numFmtId="0" fontId="3" fillId="3" borderId="5" xfId="0" applyNumberFormat="1" applyFont="1" applyFill="1" applyBorder="1" applyAlignment="1">
      <alignment horizontal="center" vertical="top" wrapText="1"/>
    </xf>
    <xf numFmtId="0" fontId="3" fillId="3" borderId="6" xfId="0" applyNumberFormat="1" applyFont="1" applyFill="1" applyBorder="1" applyAlignment="1">
      <alignment horizontal="center" vertical="top" wrapText="1"/>
    </xf>
    <xf numFmtId="0" fontId="23" fillId="5" borderId="2" xfId="0" applyFont="1" applyFill="1" applyBorder="1" applyAlignment="1">
      <alignment vertical="center" wrapText="1"/>
    </xf>
    <xf numFmtId="0" fontId="21" fillId="0" borderId="8" xfId="0" applyFont="1" applyBorder="1" applyAlignment="1">
      <alignment vertical="center" wrapText="1"/>
    </xf>
    <xf numFmtId="0" fontId="21" fillId="0" borderId="7" xfId="0" applyFont="1" applyBorder="1" applyAlignment="1">
      <alignment vertical="center" wrapText="1"/>
    </xf>
    <xf numFmtId="0" fontId="26" fillId="0" borderId="0" xfId="0" applyFont="1" applyBorder="1" applyAlignment="1">
      <alignment horizontal="right" vertical="center" wrapText="1"/>
    </xf>
    <xf numFmtId="0" fontId="3" fillId="3" borderId="5"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2"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10" xfId="0" applyFont="1" applyFill="1" applyBorder="1" applyAlignment="1">
      <alignment horizontal="center" vertical="top" wrapText="1"/>
    </xf>
    <xf numFmtId="0" fontId="3" fillId="3" borderId="3" xfId="0" applyFont="1" applyFill="1" applyBorder="1" applyAlignment="1">
      <alignment horizontal="center" vertical="top" wrapText="1"/>
    </xf>
    <xf numFmtId="164" fontId="3" fillId="3" borderId="3" xfId="0" applyNumberFormat="1" applyFont="1" applyFill="1" applyBorder="1" applyAlignment="1">
      <alignment horizontal="center" vertical="top" wrapText="1"/>
    </xf>
    <xf numFmtId="164" fontId="3" fillId="3" borderId="6" xfId="0" applyNumberFormat="1" applyFont="1" applyFill="1" applyBorder="1" applyAlignment="1">
      <alignment horizontal="center" vertical="top"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6" fillId="3" borderId="3" xfId="0" applyFont="1" applyFill="1" applyBorder="1" applyAlignment="1">
      <alignment horizontal="center" vertical="top" wrapText="1"/>
    </xf>
    <xf numFmtId="0" fontId="6" fillId="3" borderId="6" xfId="0" applyFont="1" applyFill="1" applyBorder="1" applyAlignment="1">
      <alignment horizontal="center" vertical="top" wrapText="1"/>
    </xf>
    <xf numFmtId="0" fontId="16" fillId="5" borderId="2"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7" xfId="0" applyFont="1" applyFill="1" applyBorder="1" applyAlignment="1">
      <alignment horizontal="left" vertical="center" wrapText="1"/>
    </xf>
  </cellXfs>
  <cellStyles count="6">
    <cellStyle name="Обычный" xfId="0" builtinId="0"/>
    <cellStyle name="Обычный 2" xfId="3"/>
    <cellStyle name="Обычный 2 6" xfId="1"/>
    <cellStyle name="Обычный 3" xfId="4"/>
    <cellStyle name="Обычный 4" xfId="5"/>
    <cellStyle name="Обычный 5" xfId="2"/>
  </cellStyles>
  <dxfs count="0"/>
  <tableStyles count="2" defaultTableStyle="TableStyleMedium2" defaultPivotStyle="PivotStyleLight16">
    <tableStyle name="Стиль таблицы 1" pivot="0" count="0"/>
    <tableStyle name="Стиль таблицы 2"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B81"/>
  <sheetViews>
    <sheetView tabSelected="1" view="pageBreakPreview" zoomScale="30" zoomScaleNormal="55" zoomScaleSheetLayoutView="30" workbookViewId="0">
      <pane xSplit="1" ySplit="9" topLeftCell="B10" activePane="bottomRight" state="frozen"/>
      <selection pane="topRight" activeCell="B1" sqref="B1"/>
      <selection pane="bottomLeft" activeCell="A6" sqref="A6"/>
      <selection pane="bottomRight" activeCell="A5" sqref="A5:R5"/>
    </sheetView>
  </sheetViews>
  <sheetFormatPr defaultRowHeight="20.25" outlineLevelCol="1" x14ac:dyDescent="0.25"/>
  <cols>
    <col min="1" max="1" width="8" style="3" customWidth="1"/>
    <col min="2" max="2" width="27.28515625" style="1" customWidth="1"/>
    <col min="3" max="3" width="44" style="1" customWidth="1"/>
    <col min="4" max="4" width="52.85546875" style="1" customWidth="1"/>
    <col min="5" max="5" width="49.140625" style="5" customWidth="1"/>
    <col min="6" max="6" width="213.42578125" style="4" customWidth="1"/>
    <col min="7" max="7" width="49" style="1" customWidth="1"/>
    <col min="8" max="8" width="35.42578125" style="1" customWidth="1" outlineLevel="1"/>
    <col min="9" max="9" width="33.7109375" style="1" customWidth="1" outlineLevel="1"/>
    <col min="10" max="10" width="27.5703125" style="1" customWidth="1" outlineLevel="1"/>
    <col min="11" max="11" width="30" style="1" customWidth="1" outlineLevel="1"/>
    <col min="12" max="12" width="39.7109375" style="1" customWidth="1" outlineLevel="1"/>
    <col min="13" max="13" width="17" style="1" customWidth="1"/>
    <col min="14" max="15" width="16.140625" style="1" customWidth="1"/>
    <col min="16" max="16" width="29.42578125" style="1" customWidth="1"/>
    <col min="17" max="17" width="37.5703125" style="1" customWidth="1"/>
    <col min="18" max="18" width="12.42578125" style="1" hidden="1" customWidth="1"/>
    <col min="19" max="19" width="15.7109375" style="1" bestFit="1" customWidth="1"/>
    <col min="20" max="16384" width="9.140625" style="1"/>
  </cols>
  <sheetData>
    <row r="1" spans="1:28" s="33" customFormat="1" x14ac:dyDescent="0.25">
      <c r="A1" s="3"/>
      <c r="E1" s="5"/>
      <c r="F1" s="4"/>
    </row>
    <row r="2" spans="1:28" s="33" customFormat="1" x14ac:dyDescent="0.25">
      <c r="A2" s="3"/>
      <c r="E2" s="5"/>
      <c r="F2" s="4"/>
    </row>
    <row r="3" spans="1:28" s="33" customFormat="1" x14ac:dyDescent="0.25">
      <c r="A3" s="3"/>
      <c r="E3" s="5"/>
      <c r="F3" s="4"/>
    </row>
    <row r="4" spans="1:28" s="33" customFormat="1" x14ac:dyDescent="0.25">
      <c r="A4" s="3"/>
      <c r="E4" s="5"/>
      <c r="F4" s="4"/>
    </row>
    <row r="5" spans="1:28" ht="204" customHeight="1" x14ac:dyDescent="0.25">
      <c r="A5" s="122" t="s">
        <v>180</v>
      </c>
      <c r="B5" s="122"/>
      <c r="C5" s="122"/>
      <c r="D5" s="122"/>
      <c r="E5" s="122"/>
      <c r="F5" s="122"/>
      <c r="G5" s="122"/>
      <c r="H5" s="122"/>
      <c r="I5" s="122"/>
      <c r="J5" s="122"/>
      <c r="K5" s="122"/>
      <c r="L5" s="122"/>
      <c r="M5" s="122"/>
      <c r="N5" s="122"/>
      <c r="O5" s="122"/>
      <c r="P5" s="122"/>
      <c r="Q5" s="122"/>
      <c r="R5" s="122"/>
      <c r="AB5" s="2"/>
    </row>
    <row r="6" spans="1:28" s="33" customFormat="1" ht="83.25" customHeight="1" x14ac:dyDescent="0.8">
      <c r="A6" s="84"/>
      <c r="B6" s="84"/>
      <c r="C6" s="85" t="s">
        <v>34</v>
      </c>
      <c r="D6" s="86"/>
      <c r="E6" s="86"/>
      <c r="F6" s="86"/>
      <c r="G6" s="86"/>
      <c r="H6" s="86"/>
      <c r="I6" s="86"/>
      <c r="J6" s="86"/>
      <c r="K6" s="86"/>
      <c r="L6" s="84"/>
      <c r="M6" s="84"/>
      <c r="N6" s="84"/>
      <c r="O6" s="84"/>
      <c r="P6" s="84"/>
      <c r="Q6" s="84"/>
      <c r="R6" s="84"/>
      <c r="AB6" s="2"/>
    </row>
    <row r="7" spans="1:28" ht="46.5" customHeight="1" x14ac:dyDescent="0.25">
      <c r="A7" s="112" t="s">
        <v>0</v>
      </c>
      <c r="B7" s="133" t="s">
        <v>9</v>
      </c>
      <c r="C7" s="134"/>
      <c r="D7" s="123" t="s">
        <v>6</v>
      </c>
      <c r="E7" s="117" t="s">
        <v>15</v>
      </c>
      <c r="F7" s="112" t="s">
        <v>7</v>
      </c>
      <c r="G7" s="127" t="s">
        <v>8</v>
      </c>
      <c r="H7" s="128"/>
      <c r="I7" s="128"/>
      <c r="J7" s="128"/>
      <c r="K7" s="128"/>
      <c r="L7" s="129"/>
      <c r="M7" s="123" t="s">
        <v>4</v>
      </c>
      <c r="N7" s="123" t="s">
        <v>5</v>
      </c>
      <c r="O7" s="123" t="s">
        <v>18</v>
      </c>
      <c r="P7" s="123" t="s">
        <v>3</v>
      </c>
      <c r="Q7" s="123" t="s">
        <v>2</v>
      </c>
      <c r="R7" s="123" t="s">
        <v>16</v>
      </c>
    </row>
    <row r="8" spans="1:28" s="8" customFormat="1" ht="48.75" customHeight="1" x14ac:dyDescent="0.25">
      <c r="A8" s="112"/>
      <c r="B8" s="135" t="s">
        <v>10</v>
      </c>
      <c r="C8" s="135" t="s">
        <v>11</v>
      </c>
      <c r="D8" s="123"/>
      <c r="E8" s="117"/>
      <c r="F8" s="112"/>
      <c r="G8" s="130" t="s">
        <v>1</v>
      </c>
      <c r="H8" s="131" t="s">
        <v>17</v>
      </c>
      <c r="I8" s="125" t="s">
        <v>12</v>
      </c>
      <c r="J8" s="126"/>
      <c r="K8" s="130" t="s">
        <v>13</v>
      </c>
      <c r="L8" s="130" t="s">
        <v>14</v>
      </c>
      <c r="M8" s="123"/>
      <c r="N8" s="123"/>
      <c r="O8" s="123"/>
      <c r="P8" s="123"/>
      <c r="Q8" s="123"/>
      <c r="R8" s="123"/>
    </row>
    <row r="9" spans="1:28" ht="88.5" customHeight="1" x14ac:dyDescent="0.25">
      <c r="A9" s="113"/>
      <c r="B9" s="136"/>
      <c r="C9" s="136"/>
      <c r="D9" s="124"/>
      <c r="E9" s="118"/>
      <c r="F9" s="113"/>
      <c r="G9" s="124"/>
      <c r="H9" s="132"/>
      <c r="I9" s="11" t="s">
        <v>21</v>
      </c>
      <c r="J9" s="11" t="s">
        <v>11</v>
      </c>
      <c r="K9" s="124"/>
      <c r="L9" s="124"/>
      <c r="M9" s="124"/>
      <c r="N9" s="124"/>
      <c r="O9" s="124"/>
      <c r="P9" s="124"/>
      <c r="Q9" s="124"/>
      <c r="R9" s="124"/>
    </row>
    <row r="10" spans="1:28" s="10" customFormat="1" ht="42" customHeight="1" x14ac:dyDescent="0.25">
      <c r="A10" s="36"/>
      <c r="B10" s="137" t="s">
        <v>20</v>
      </c>
      <c r="C10" s="138"/>
      <c r="D10" s="138"/>
      <c r="E10" s="138"/>
      <c r="F10" s="139"/>
      <c r="G10" s="37"/>
      <c r="H10" s="37"/>
      <c r="I10" s="38"/>
      <c r="J10" s="37"/>
      <c r="K10" s="37"/>
      <c r="L10" s="37"/>
      <c r="M10" s="39"/>
      <c r="N10" s="40"/>
      <c r="O10" s="40"/>
      <c r="P10" s="41"/>
      <c r="Q10" s="36"/>
      <c r="R10" s="9"/>
    </row>
    <row r="11" spans="1:28" ht="409.5" customHeight="1" x14ac:dyDescent="0.25">
      <c r="A11" s="87">
        <v>1</v>
      </c>
      <c r="B11" s="89" t="s">
        <v>19</v>
      </c>
      <c r="C11" s="109" t="s">
        <v>28</v>
      </c>
      <c r="D11" s="109" t="s">
        <v>29</v>
      </c>
      <c r="E11" s="91" t="s">
        <v>24</v>
      </c>
      <c r="F11" s="91" t="s">
        <v>62</v>
      </c>
      <c r="G11" s="94">
        <f>H11+I11+J11+K11+L11</f>
        <v>570.54999999999995</v>
      </c>
      <c r="H11" s="99">
        <v>467.95</v>
      </c>
      <c r="I11" s="105">
        <v>57.1</v>
      </c>
      <c r="J11" s="95">
        <v>0</v>
      </c>
      <c r="K11" s="95">
        <v>5</v>
      </c>
      <c r="L11" s="95">
        <v>40.5</v>
      </c>
      <c r="M11" s="96">
        <v>375</v>
      </c>
      <c r="N11" s="91">
        <v>550</v>
      </c>
      <c r="O11" s="91">
        <v>135</v>
      </c>
      <c r="P11" s="91">
        <v>0</v>
      </c>
      <c r="Q11" s="91" t="s">
        <v>63</v>
      </c>
      <c r="R11" s="18"/>
    </row>
    <row r="12" spans="1:28" s="33" customFormat="1" ht="206.25" customHeight="1" x14ac:dyDescent="0.25">
      <c r="A12" s="88"/>
      <c r="B12" s="88"/>
      <c r="C12" s="88"/>
      <c r="D12" s="88"/>
      <c r="E12" s="88"/>
      <c r="F12" s="88"/>
      <c r="G12" s="88"/>
      <c r="H12" s="88"/>
      <c r="I12" s="98"/>
      <c r="J12" s="88"/>
      <c r="K12" s="88"/>
      <c r="L12" s="88"/>
      <c r="M12" s="88"/>
      <c r="N12" s="88"/>
      <c r="O12" s="88"/>
      <c r="P12" s="88"/>
      <c r="Q12" s="88"/>
      <c r="R12" s="35"/>
    </row>
    <row r="13" spans="1:28" ht="408.75" customHeight="1" x14ac:dyDescent="0.25">
      <c r="A13" s="87">
        <v>2</v>
      </c>
      <c r="B13" s="89" t="s">
        <v>19</v>
      </c>
      <c r="C13" s="109" t="s">
        <v>28</v>
      </c>
      <c r="D13" s="109" t="s">
        <v>31</v>
      </c>
      <c r="E13" s="91" t="s">
        <v>24</v>
      </c>
      <c r="F13" s="91" t="s">
        <v>61</v>
      </c>
      <c r="G13" s="94">
        <f>H13+I13+J13+K13+L13</f>
        <v>501.86699999999996</v>
      </c>
      <c r="H13" s="99">
        <v>423.46699999999998</v>
      </c>
      <c r="I13" s="110">
        <v>0</v>
      </c>
      <c r="J13" s="111">
        <v>50.2</v>
      </c>
      <c r="K13" s="111">
        <v>0</v>
      </c>
      <c r="L13" s="111">
        <v>28.2</v>
      </c>
      <c r="M13" s="96">
        <v>248</v>
      </c>
      <c r="N13" s="91">
        <v>267</v>
      </c>
      <c r="O13" s="91">
        <v>42</v>
      </c>
      <c r="P13" s="91">
        <v>0</v>
      </c>
      <c r="Q13" s="91" t="s">
        <v>60</v>
      </c>
      <c r="R13" s="18"/>
    </row>
    <row r="14" spans="1:28" s="33" customFormat="1" ht="160.5" customHeight="1" x14ac:dyDescent="0.25">
      <c r="A14" s="88"/>
      <c r="B14" s="88"/>
      <c r="C14" s="88"/>
      <c r="D14" s="88"/>
      <c r="E14" s="88"/>
      <c r="F14" s="88"/>
      <c r="G14" s="88"/>
      <c r="H14" s="88"/>
      <c r="I14" s="98"/>
      <c r="J14" s="88"/>
      <c r="K14" s="88"/>
      <c r="L14" s="88"/>
      <c r="M14" s="88"/>
      <c r="N14" s="88"/>
      <c r="O14" s="88"/>
      <c r="P14" s="88"/>
      <c r="Q14" s="88"/>
      <c r="R14" s="35"/>
    </row>
    <row r="15" spans="1:28" ht="408.75" customHeight="1" x14ac:dyDescent="0.25">
      <c r="A15" s="44">
        <v>3</v>
      </c>
      <c r="B15" s="45" t="s">
        <v>19</v>
      </c>
      <c r="C15" s="46" t="s">
        <v>28</v>
      </c>
      <c r="D15" s="46" t="s">
        <v>148</v>
      </c>
      <c r="E15" s="47" t="s">
        <v>24</v>
      </c>
      <c r="F15" s="48" t="s">
        <v>64</v>
      </c>
      <c r="G15" s="49">
        <f>H15+I15+J15+K15+L15</f>
        <v>1856.6989899999999</v>
      </c>
      <c r="H15" s="50">
        <v>1500</v>
      </c>
      <c r="I15" s="51">
        <v>0</v>
      </c>
      <c r="J15" s="50">
        <v>296.69898999999998</v>
      </c>
      <c r="K15" s="51">
        <v>20</v>
      </c>
      <c r="L15" s="50">
        <v>40</v>
      </c>
      <c r="M15" s="52">
        <v>631</v>
      </c>
      <c r="N15" s="53">
        <v>3250</v>
      </c>
      <c r="O15" s="53">
        <v>180</v>
      </c>
      <c r="P15" s="53">
        <v>0</v>
      </c>
      <c r="Q15" s="47" t="s">
        <v>52</v>
      </c>
      <c r="R15" s="18"/>
    </row>
    <row r="16" spans="1:28" ht="188.25" customHeight="1" x14ac:dyDescent="0.25">
      <c r="A16" s="44">
        <v>4</v>
      </c>
      <c r="B16" s="45" t="s">
        <v>19</v>
      </c>
      <c r="C16" s="46" t="s">
        <v>28</v>
      </c>
      <c r="D16" s="46" t="s">
        <v>55</v>
      </c>
      <c r="E16" s="47" t="s">
        <v>22</v>
      </c>
      <c r="F16" s="47" t="s">
        <v>53</v>
      </c>
      <c r="G16" s="54">
        <f>H16+I16+J16+K16+L16</f>
        <v>1500</v>
      </c>
      <c r="H16" s="50">
        <v>1000</v>
      </c>
      <c r="I16" s="51">
        <v>0</v>
      </c>
      <c r="J16" s="50">
        <v>458</v>
      </c>
      <c r="K16" s="51">
        <v>12</v>
      </c>
      <c r="L16" s="50">
        <v>30</v>
      </c>
      <c r="M16" s="52">
        <v>351</v>
      </c>
      <c r="N16" s="53">
        <v>2850</v>
      </c>
      <c r="O16" s="53">
        <v>180</v>
      </c>
      <c r="P16" s="53">
        <v>0</v>
      </c>
      <c r="Q16" s="47" t="s">
        <v>54</v>
      </c>
      <c r="R16" s="18"/>
    </row>
    <row r="17" spans="1:18" ht="302.25" customHeight="1" x14ac:dyDescent="0.25">
      <c r="A17" s="44">
        <v>5</v>
      </c>
      <c r="B17" s="45" t="s">
        <v>19</v>
      </c>
      <c r="C17" s="48" t="s">
        <v>26</v>
      </c>
      <c r="D17" s="47" t="s">
        <v>25</v>
      </c>
      <c r="E17" s="47" t="s">
        <v>22</v>
      </c>
      <c r="F17" s="47" t="s">
        <v>43</v>
      </c>
      <c r="G17" s="54">
        <f>H17+I17+J17+K17+L17</f>
        <v>646.43299999999999</v>
      </c>
      <c r="H17" s="50">
        <v>562.23299999999995</v>
      </c>
      <c r="I17" s="51">
        <v>64.7</v>
      </c>
      <c r="J17" s="51">
        <v>0</v>
      </c>
      <c r="K17" s="51">
        <v>0</v>
      </c>
      <c r="L17" s="51">
        <v>19.5</v>
      </c>
      <c r="M17" s="52">
        <v>122</v>
      </c>
      <c r="N17" s="53">
        <v>150</v>
      </c>
      <c r="O17" s="53">
        <v>30</v>
      </c>
      <c r="P17" s="53">
        <v>0</v>
      </c>
      <c r="Q17" s="47" t="s">
        <v>44</v>
      </c>
      <c r="R17" s="18"/>
    </row>
    <row r="18" spans="1:18" ht="408" customHeight="1" x14ac:dyDescent="0.25">
      <c r="A18" s="87">
        <v>6</v>
      </c>
      <c r="B18" s="89" t="s">
        <v>19</v>
      </c>
      <c r="C18" s="90" t="s">
        <v>26</v>
      </c>
      <c r="D18" s="91" t="s">
        <v>32</v>
      </c>
      <c r="E18" s="91" t="s">
        <v>22</v>
      </c>
      <c r="F18" s="91" t="s">
        <v>39</v>
      </c>
      <c r="G18" s="94">
        <f>H18+I18+J18+K18+L18</f>
        <v>1048.1980000000001</v>
      </c>
      <c r="H18" s="99">
        <v>927.298</v>
      </c>
      <c r="I18" s="95">
        <v>104.9</v>
      </c>
      <c r="J18" s="95">
        <v>0</v>
      </c>
      <c r="K18" s="95">
        <v>0</v>
      </c>
      <c r="L18" s="95">
        <v>16</v>
      </c>
      <c r="M18" s="96">
        <v>108</v>
      </c>
      <c r="N18" s="91">
        <v>109</v>
      </c>
      <c r="O18" s="91">
        <v>30</v>
      </c>
      <c r="P18" s="91">
        <v>0</v>
      </c>
      <c r="Q18" s="91" t="s">
        <v>40</v>
      </c>
      <c r="R18" s="18"/>
    </row>
    <row r="19" spans="1:18" s="33" customFormat="1" ht="132" customHeight="1" x14ac:dyDescent="0.25">
      <c r="A19" s="88"/>
      <c r="B19" s="88"/>
      <c r="C19" s="88"/>
      <c r="D19" s="88"/>
      <c r="E19" s="88"/>
      <c r="F19" s="88"/>
      <c r="G19" s="88"/>
      <c r="H19" s="88"/>
      <c r="I19" s="88"/>
      <c r="J19" s="88"/>
      <c r="K19" s="88"/>
      <c r="L19" s="88"/>
      <c r="M19" s="88"/>
      <c r="N19" s="88"/>
      <c r="O19" s="88"/>
      <c r="P19" s="88"/>
      <c r="Q19" s="88"/>
      <c r="R19" s="35"/>
    </row>
    <row r="20" spans="1:18" ht="386.25" customHeight="1" x14ac:dyDescent="0.25">
      <c r="A20" s="44">
        <v>7</v>
      </c>
      <c r="B20" s="45" t="s">
        <v>19</v>
      </c>
      <c r="C20" s="48" t="s">
        <v>177</v>
      </c>
      <c r="D20" s="47" t="s">
        <v>33</v>
      </c>
      <c r="E20" s="47" t="s">
        <v>22</v>
      </c>
      <c r="F20" s="47" t="s">
        <v>41</v>
      </c>
      <c r="G20" s="55">
        <f>H20+I20+J20+K20+L20</f>
        <v>499.59199999999998</v>
      </c>
      <c r="H20" s="56">
        <v>432.09199999999998</v>
      </c>
      <c r="I20" s="57">
        <v>50</v>
      </c>
      <c r="J20" s="57">
        <v>0</v>
      </c>
      <c r="K20" s="57">
        <v>0</v>
      </c>
      <c r="L20" s="57">
        <v>17.5</v>
      </c>
      <c r="M20" s="58">
        <v>81</v>
      </c>
      <c r="N20" s="53">
        <v>26</v>
      </c>
      <c r="O20" s="53">
        <v>30</v>
      </c>
      <c r="P20" s="53">
        <v>0</v>
      </c>
      <c r="Q20" s="47" t="s">
        <v>42</v>
      </c>
      <c r="R20" s="18"/>
    </row>
    <row r="21" spans="1:18" ht="305.25" customHeight="1" x14ac:dyDescent="0.25">
      <c r="A21" s="44">
        <v>8</v>
      </c>
      <c r="B21" s="45" t="s">
        <v>19</v>
      </c>
      <c r="C21" s="59" t="s">
        <v>28</v>
      </c>
      <c r="D21" s="47" t="s">
        <v>179</v>
      </c>
      <c r="E21" s="47" t="s">
        <v>22</v>
      </c>
      <c r="F21" s="47" t="s">
        <v>56</v>
      </c>
      <c r="G21" s="54">
        <f>H21+I21+J21+K21+L21</f>
        <v>805.96464000000003</v>
      </c>
      <c r="H21" s="50">
        <v>642.86400000000003</v>
      </c>
      <c r="I21" s="51">
        <v>80.600639999999999</v>
      </c>
      <c r="J21" s="51">
        <v>0</v>
      </c>
      <c r="K21" s="51">
        <v>60</v>
      </c>
      <c r="L21" s="51">
        <v>22.5</v>
      </c>
      <c r="M21" s="58">
        <v>462</v>
      </c>
      <c r="N21" s="53">
        <v>2400</v>
      </c>
      <c r="O21" s="53">
        <v>69</v>
      </c>
      <c r="P21" s="53">
        <v>0</v>
      </c>
      <c r="Q21" s="47" t="s">
        <v>57</v>
      </c>
      <c r="R21" s="18"/>
    </row>
    <row r="22" spans="1:18" ht="408.75" customHeight="1" x14ac:dyDescent="0.25">
      <c r="A22" s="87">
        <v>9</v>
      </c>
      <c r="B22" s="89" t="s">
        <v>19</v>
      </c>
      <c r="C22" s="90" t="s">
        <v>178</v>
      </c>
      <c r="D22" s="91" t="s">
        <v>27</v>
      </c>
      <c r="E22" s="91" t="s">
        <v>22</v>
      </c>
      <c r="F22" s="91" t="s">
        <v>37</v>
      </c>
      <c r="G22" s="94">
        <f>H22+I22+J22+K22+L22</f>
        <v>815.74900000000002</v>
      </c>
      <c r="H22" s="99">
        <v>728.54899999999998</v>
      </c>
      <c r="I22" s="95">
        <v>81.599999999999994</v>
      </c>
      <c r="J22" s="95">
        <v>0</v>
      </c>
      <c r="K22" s="95">
        <v>0</v>
      </c>
      <c r="L22" s="95">
        <v>5.6</v>
      </c>
      <c r="M22" s="96">
        <v>176</v>
      </c>
      <c r="N22" s="91">
        <v>136</v>
      </c>
      <c r="O22" s="91">
        <v>39</v>
      </c>
      <c r="P22" s="91">
        <v>0</v>
      </c>
      <c r="Q22" s="91" t="s">
        <v>38</v>
      </c>
      <c r="R22" s="18"/>
    </row>
    <row r="23" spans="1:18" s="33" customFormat="1" ht="408.75" customHeight="1" x14ac:dyDescent="0.25">
      <c r="A23" s="88"/>
      <c r="B23" s="88"/>
      <c r="C23" s="88"/>
      <c r="D23" s="88"/>
      <c r="E23" s="88"/>
      <c r="F23" s="88"/>
      <c r="G23" s="88"/>
      <c r="H23" s="88"/>
      <c r="I23" s="88"/>
      <c r="J23" s="88"/>
      <c r="K23" s="88"/>
      <c r="L23" s="88"/>
      <c r="M23" s="88"/>
      <c r="N23" s="88"/>
      <c r="O23" s="88"/>
      <c r="P23" s="88"/>
      <c r="Q23" s="88"/>
      <c r="R23" s="35"/>
    </row>
    <row r="24" spans="1:18" ht="346.5" customHeight="1" x14ac:dyDescent="0.25">
      <c r="A24" s="44">
        <v>10</v>
      </c>
      <c r="B24" s="45" t="s">
        <v>19</v>
      </c>
      <c r="C24" s="48" t="s">
        <v>143</v>
      </c>
      <c r="D24" s="47" t="s">
        <v>35</v>
      </c>
      <c r="E24" s="47" t="s">
        <v>22</v>
      </c>
      <c r="F24" s="47" t="s">
        <v>36</v>
      </c>
      <c r="G24" s="54">
        <f>H24+I24+J24+K24+L24</f>
        <v>590.06900000000007</v>
      </c>
      <c r="H24" s="50">
        <v>521.36900000000003</v>
      </c>
      <c r="I24" s="51">
        <v>59.1</v>
      </c>
      <c r="J24" s="51">
        <v>0</v>
      </c>
      <c r="K24" s="51">
        <v>0</v>
      </c>
      <c r="L24" s="51">
        <v>9.6</v>
      </c>
      <c r="M24" s="58">
        <v>131</v>
      </c>
      <c r="N24" s="53">
        <v>196</v>
      </c>
      <c r="O24" s="53">
        <v>13</v>
      </c>
      <c r="P24" s="53">
        <v>0</v>
      </c>
      <c r="Q24" s="48" t="s">
        <v>23</v>
      </c>
      <c r="R24" s="18"/>
    </row>
    <row r="25" spans="1:18" s="2" customFormat="1" ht="350.25" customHeight="1" x14ac:dyDescent="0.25">
      <c r="A25" s="60">
        <v>11</v>
      </c>
      <c r="B25" s="45" t="s">
        <v>19</v>
      </c>
      <c r="C25" s="48" t="s">
        <v>143</v>
      </c>
      <c r="D25" s="48" t="s">
        <v>30</v>
      </c>
      <c r="E25" s="47" t="s">
        <v>22</v>
      </c>
      <c r="F25" s="61" t="s">
        <v>47</v>
      </c>
      <c r="G25" s="49">
        <f>H25+I25+J25+K25+L25</f>
        <v>1585.1784</v>
      </c>
      <c r="H25" s="50">
        <v>1000</v>
      </c>
      <c r="I25" s="50">
        <v>561.17840000000001</v>
      </c>
      <c r="J25" s="50">
        <v>0</v>
      </c>
      <c r="K25" s="50">
        <v>5</v>
      </c>
      <c r="L25" s="50">
        <v>19</v>
      </c>
      <c r="M25" s="52">
        <v>87</v>
      </c>
      <c r="N25" s="62">
        <v>52</v>
      </c>
      <c r="O25" s="62">
        <v>17</v>
      </c>
      <c r="P25" s="62" t="s">
        <v>45</v>
      </c>
      <c r="Q25" s="48" t="s">
        <v>46</v>
      </c>
      <c r="R25" s="19"/>
    </row>
    <row r="26" spans="1:18" ht="409.5" customHeight="1" x14ac:dyDescent="0.25">
      <c r="A26" s="87">
        <v>12</v>
      </c>
      <c r="B26" s="92" t="s">
        <v>19</v>
      </c>
      <c r="C26" s="91" t="s">
        <v>28</v>
      </c>
      <c r="D26" s="91" t="s">
        <v>164</v>
      </c>
      <c r="E26" s="91" t="s">
        <v>22</v>
      </c>
      <c r="F26" s="93" t="s">
        <v>58</v>
      </c>
      <c r="G26" s="94">
        <f>H26+I26+J26+K26+L26</f>
        <v>1500</v>
      </c>
      <c r="H26" s="95">
        <v>1000</v>
      </c>
      <c r="I26" s="95">
        <v>485.9</v>
      </c>
      <c r="J26" s="95">
        <v>0</v>
      </c>
      <c r="K26" s="95">
        <v>0</v>
      </c>
      <c r="L26" s="95">
        <v>14.1</v>
      </c>
      <c r="M26" s="96">
        <v>47</v>
      </c>
      <c r="N26" s="91">
        <v>60</v>
      </c>
      <c r="O26" s="91">
        <v>28</v>
      </c>
      <c r="P26" s="91">
        <v>0</v>
      </c>
      <c r="Q26" s="91" t="s">
        <v>59</v>
      </c>
      <c r="R26" s="17"/>
    </row>
    <row r="27" spans="1:18" s="33" customFormat="1" ht="221.25" customHeight="1" x14ac:dyDescent="0.25">
      <c r="A27" s="88"/>
      <c r="B27" s="88"/>
      <c r="C27" s="88"/>
      <c r="D27" s="88"/>
      <c r="E27" s="88"/>
      <c r="F27" s="88"/>
      <c r="G27" s="88"/>
      <c r="H27" s="88"/>
      <c r="I27" s="88"/>
      <c r="J27" s="88"/>
      <c r="K27" s="88"/>
      <c r="L27" s="88"/>
      <c r="M27" s="88"/>
      <c r="N27" s="88"/>
      <c r="O27" s="88"/>
      <c r="P27" s="88"/>
      <c r="Q27" s="88"/>
      <c r="R27" s="35"/>
    </row>
    <row r="28" spans="1:18" ht="185.25" customHeight="1" x14ac:dyDescent="0.25">
      <c r="A28" s="44">
        <v>13</v>
      </c>
      <c r="B28" s="45" t="s">
        <v>19</v>
      </c>
      <c r="C28" s="47" t="s">
        <v>49</v>
      </c>
      <c r="D28" s="47" t="s">
        <v>48</v>
      </c>
      <c r="E28" s="47" t="s">
        <v>22</v>
      </c>
      <c r="F28" s="63" t="s">
        <v>50</v>
      </c>
      <c r="G28" s="54">
        <f>H28+I28+J28+K28+L28</f>
        <v>772.3599999999999</v>
      </c>
      <c r="H28" s="50">
        <v>683.26</v>
      </c>
      <c r="I28" s="51">
        <v>77.3</v>
      </c>
      <c r="J28" s="51">
        <v>0</v>
      </c>
      <c r="K28" s="51">
        <v>0</v>
      </c>
      <c r="L28" s="51">
        <v>11.8</v>
      </c>
      <c r="M28" s="58">
        <v>176</v>
      </c>
      <c r="N28" s="53">
        <v>300</v>
      </c>
      <c r="O28" s="53">
        <v>37</v>
      </c>
      <c r="P28" s="53">
        <v>0</v>
      </c>
      <c r="Q28" s="47" t="s">
        <v>51</v>
      </c>
      <c r="R28" s="17"/>
    </row>
    <row r="29" spans="1:18" ht="409.5" customHeight="1" x14ac:dyDescent="0.25">
      <c r="A29" s="100">
        <v>14</v>
      </c>
      <c r="B29" s="101" t="s">
        <v>19</v>
      </c>
      <c r="C29" s="97" t="s">
        <v>136</v>
      </c>
      <c r="D29" s="97" t="s">
        <v>147</v>
      </c>
      <c r="E29" s="97" t="s">
        <v>22</v>
      </c>
      <c r="F29" s="102" t="s">
        <v>65</v>
      </c>
      <c r="G29" s="103">
        <f>H29+I29+J29+K29+L29</f>
        <v>1318.662</v>
      </c>
      <c r="H29" s="104">
        <v>1000</v>
      </c>
      <c r="I29" s="105">
        <v>314.46199999999999</v>
      </c>
      <c r="J29" s="105">
        <v>0</v>
      </c>
      <c r="K29" s="105">
        <v>0</v>
      </c>
      <c r="L29" s="105">
        <v>4.2</v>
      </c>
      <c r="M29" s="116">
        <v>147</v>
      </c>
      <c r="N29" s="97">
        <v>96</v>
      </c>
      <c r="O29" s="97">
        <v>18</v>
      </c>
      <c r="P29" s="97" t="s">
        <v>66</v>
      </c>
      <c r="Q29" s="97" t="s">
        <v>67</v>
      </c>
      <c r="R29" s="20"/>
    </row>
    <row r="30" spans="1:18" s="33" customFormat="1" ht="126" customHeight="1" x14ac:dyDescent="0.25">
      <c r="A30" s="98"/>
      <c r="B30" s="98"/>
      <c r="C30" s="98"/>
      <c r="D30" s="98"/>
      <c r="E30" s="98"/>
      <c r="F30" s="98"/>
      <c r="G30" s="98"/>
      <c r="H30" s="98"/>
      <c r="I30" s="98"/>
      <c r="J30" s="98"/>
      <c r="K30" s="98"/>
      <c r="L30" s="98"/>
      <c r="M30" s="98"/>
      <c r="N30" s="98"/>
      <c r="O30" s="98"/>
      <c r="P30" s="98"/>
      <c r="Q30" s="98"/>
      <c r="R30" s="35"/>
    </row>
    <row r="31" spans="1:18" ht="54" customHeight="1" x14ac:dyDescent="0.25">
      <c r="A31" s="64"/>
      <c r="B31" s="119" t="s">
        <v>68</v>
      </c>
      <c r="C31" s="120"/>
      <c r="D31" s="120"/>
      <c r="E31" s="120"/>
      <c r="F31" s="120"/>
      <c r="G31" s="120"/>
      <c r="H31" s="120"/>
      <c r="I31" s="120"/>
      <c r="J31" s="120"/>
      <c r="K31" s="120"/>
      <c r="L31" s="120"/>
      <c r="M31" s="120"/>
      <c r="N31" s="120"/>
      <c r="O31" s="120"/>
      <c r="P31" s="120"/>
      <c r="Q31" s="121"/>
      <c r="R31" s="20"/>
    </row>
    <row r="32" spans="1:18" ht="185.25" customHeight="1" x14ac:dyDescent="0.25">
      <c r="A32" s="44">
        <v>15</v>
      </c>
      <c r="B32" s="45" t="s">
        <v>19</v>
      </c>
      <c r="C32" s="48" t="s">
        <v>28</v>
      </c>
      <c r="D32" s="48" t="s">
        <v>127</v>
      </c>
      <c r="E32" s="48" t="s">
        <v>69</v>
      </c>
      <c r="F32" s="48" t="s">
        <v>70</v>
      </c>
      <c r="G32" s="57">
        <f t="shared" ref="G32:G45" si="0">H32+I32+J32+K32+L32</f>
        <v>1322.7982299999999</v>
      </c>
      <c r="H32" s="56">
        <v>800</v>
      </c>
      <c r="I32" s="57">
        <v>381.79822999999999</v>
      </c>
      <c r="J32" s="57"/>
      <c r="K32" s="57">
        <v>73</v>
      </c>
      <c r="L32" s="57">
        <v>68</v>
      </c>
      <c r="M32" s="58">
        <v>340</v>
      </c>
      <c r="N32" s="53">
        <v>490</v>
      </c>
      <c r="O32" s="53">
        <v>30</v>
      </c>
      <c r="P32" s="53"/>
      <c r="Q32" s="47" t="s">
        <v>71</v>
      </c>
      <c r="R32" s="20"/>
    </row>
    <row r="33" spans="1:18" ht="185.25" customHeight="1" x14ac:dyDescent="0.25">
      <c r="A33" s="44">
        <v>16</v>
      </c>
      <c r="B33" s="45" t="s">
        <v>19</v>
      </c>
      <c r="C33" s="48" t="s">
        <v>28</v>
      </c>
      <c r="D33" s="48" t="s">
        <v>132</v>
      </c>
      <c r="E33" s="48" t="s">
        <v>69</v>
      </c>
      <c r="F33" s="48" t="s">
        <v>94</v>
      </c>
      <c r="G33" s="57">
        <f t="shared" si="0"/>
        <v>461.77994999999999</v>
      </c>
      <c r="H33" s="56">
        <v>300.10194999999999</v>
      </c>
      <c r="I33" s="57">
        <v>46.177999999999997</v>
      </c>
      <c r="J33" s="57"/>
      <c r="K33" s="57"/>
      <c r="L33" s="57">
        <v>115.5</v>
      </c>
      <c r="M33" s="58">
        <v>494</v>
      </c>
      <c r="N33" s="53">
        <v>264</v>
      </c>
      <c r="O33" s="53">
        <v>230</v>
      </c>
      <c r="P33" s="65"/>
      <c r="Q33" s="47" t="s">
        <v>72</v>
      </c>
      <c r="R33" s="20"/>
    </row>
    <row r="34" spans="1:18" ht="185.25" customHeight="1" x14ac:dyDescent="0.25">
      <c r="A34" s="44">
        <v>17</v>
      </c>
      <c r="B34" s="45" t="s">
        <v>19</v>
      </c>
      <c r="C34" s="48" t="s">
        <v>28</v>
      </c>
      <c r="D34" s="48" t="s">
        <v>129</v>
      </c>
      <c r="E34" s="48" t="s">
        <v>69</v>
      </c>
      <c r="F34" s="48" t="s">
        <v>73</v>
      </c>
      <c r="G34" s="66">
        <f t="shared" si="0"/>
        <v>1438.84619</v>
      </c>
      <c r="H34" s="56">
        <v>800</v>
      </c>
      <c r="I34" s="66">
        <v>573.84618999999998</v>
      </c>
      <c r="J34" s="66"/>
      <c r="K34" s="66">
        <v>30</v>
      </c>
      <c r="L34" s="66">
        <v>35</v>
      </c>
      <c r="M34" s="67">
        <v>78</v>
      </c>
      <c r="N34" s="68">
        <v>174</v>
      </c>
      <c r="O34" s="68">
        <v>78</v>
      </c>
      <c r="P34" s="69"/>
      <c r="Q34" s="69" t="s">
        <v>74</v>
      </c>
      <c r="R34" s="20"/>
    </row>
    <row r="35" spans="1:18" ht="341.25" customHeight="1" x14ac:dyDescent="0.25">
      <c r="A35" s="44">
        <v>18</v>
      </c>
      <c r="B35" s="45" t="s">
        <v>19</v>
      </c>
      <c r="C35" s="48" t="s">
        <v>28</v>
      </c>
      <c r="D35" s="48" t="s">
        <v>133</v>
      </c>
      <c r="E35" s="48" t="s">
        <v>69</v>
      </c>
      <c r="F35" s="70" t="s">
        <v>76</v>
      </c>
      <c r="G35" s="57">
        <f t="shared" si="0"/>
        <v>1300</v>
      </c>
      <c r="H35" s="56">
        <v>800</v>
      </c>
      <c r="I35" s="57">
        <v>325</v>
      </c>
      <c r="J35" s="57"/>
      <c r="K35" s="57">
        <v>47</v>
      </c>
      <c r="L35" s="57">
        <v>128</v>
      </c>
      <c r="M35" s="58">
        <v>3438</v>
      </c>
      <c r="N35" s="53">
        <v>3000</v>
      </c>
      <c r="O35" s="53">
        <v>223</v>
      </c>
      <c r="P35" s="48" t="s">
        <v>77</v>
      </c>
      <c r="Q35" s="47" t="s">
        <v>78</v>
      </c>
      <c r="R35" s="20"/>
    </row>
    <row r="36" spans="1:18" ht="306.75" customHeight="1" x14ac:dyDescent="0.25">
      <c r="A36" s="44">
        <v>19</v>
      </c>
      <c r="B36" s="45" t="s">
        <v>19</v>
      </c>
      <c r="C36" s="48" t="s">
        <v>28</v>
      </c>
      <c r="D36" s="48" t="s">
        <v>130</v>
      </c>
      <c r="E36" s="48" t="s">
        <v>69</v>
      </c>
      <c r="F36" s="70" t="s">
        <v>152</v>
      </c>
      <c r="G36" s="51">
        <f t="shared" si="0"/>
        <v>1260</v>
      </c>
      <c r="H36" s="50">
        <v>800</v>
      </c>
      <c r="I36" s="51">
        <v>405.2</v>
      </c>
      <c r="J36" s="71"/>
      <c r="K36" s="51">
        <v>10</v>
      </c>
      <c r="L36" s="51">
        <v>44.8</v>
      </c>
      <c r="M36" s="58">
        <v>448</v>
      </c>
      <c r="N36" s="53">
        <v>658</v>
      </c>
      <c r="O36" s="53">
        <v>448</v>
      </c>
      <c r="P36" s="53" t="s">
        <v>79</v>
      </c>
      <c r="Q36" s="47" t="s">
        <v>80</v>
      </c>
      <c r="R36" s="20"/>
    </row>
    <row r="37" spans="1:18" ht="185.25" customHeight="1" x14ac:dyDescent="0.25">
      <c r="A37" s="44">
        <v>20</v>
      </c>
      <c r="B37" s="45" t="s">
        <v>19</v>
      </c>
      <c r="C37" s="48" t="s">
        <v>136</v>
      </c>
      <c r="D37" s="48" t="s">
        <v>134</v>
      </c>
      <c r="E37" s="48" t="s">
        <v>69</v>
      </c>
      <c r="F37" s="48" t="s">
        <v>81</v>
      </c>
      <c r="G37" s="51">
        <f t="shared" si="0"/>
        <v>1290.7427299999999</v>
      </c>
      <c r="H37" s="50">
        <v>800</v>
      </c>
      <c r="I37" s="51">
        <v>454.74272999999999</v>
      </c>
      <c r="J37" s="51"/>
      <c r="K37" s="51">
        <v>23</v>
      </c>
      <c r="L37" s="51">
        <v>13</v>
      </c>
      <c r="M37" s="58">
        <v>273</v>
      </c>
      <c r="N37" s="53">
        <v>65</v>
      </c>
      <c r="O37" s="53">
        <v>35</v>
      </c>
      <c r="P37" s="53">
        <v>0</v>
      </c>
      <c r="Q37" s="47" t="s">
        <v>82</v>
      </c>
      <c r="R37" s="20"/>
    </row>
    <row r="38" spans="1:18" ht="185.25" customHeight="1" x14ac:dyDescent="0.25">
      <c r="A38" s="44">
        <v>21</v>
      </c>
      <c r="B38" s="45" t="s">
        <v>19</v>
      </c>
      <c r="C38" s="48" t="s">
        <v>136</v>
      </c>
      <c r="D38" s="48" t="s">
        <v>146</v>
      </c>
      <c r="E38" s="48" t="s">
        <v>69</v>
      </c>
      <c r="F38" s="48" t="s">
        <v>83</v>
      </c>
      <c r="G38" s="56">
        <f t="shared" si="0"/>
        <v>966.27049</v>
      </c>
      <c r="H38" s="56">
        <v>800</v>
      </c>
      <c r="I38" s="56">
        <v>113.87049</v>
      </c>
      <c r="J38" s="56"/>
      <c r="K38" s="56">
        <v>15</v>
      </c>
      <c r="L38" s="56">
        <v>37.4</v>
      </c>
      <c r="M38" s="72">
        <v>301</v>
      </c>
      <c r="N38" s="73">
        <v>600</v>
      </c>
      <c r="O38" s="73">
        <v>30</v>
      </c>
      <c r="P38" s="53">
        <v>0</v>
      </c>
      <c r="Q38" s="47" t="s">
        <v>84</v>
      </c>
      <c r="R38" s="20"/>
    </row>
    <row r="39" spans="1:18" ht="270" customHeight="1" x14ac:dyDescent="0.25">
      <c r="A39" s="44">
        <v>22</v>
      </c>
      <c r="B39" s="45" t="s">
        <v>19</v>
      </c>
      <c r="C39" s="48" t="s">
        <v>85</v>
      </c>
      <c r="D39" s="48" t="s">
        <v>135</v>
      </c>
      <c r="E39" s="48" t="s">
        <v>69</v>
      </c>
      <c r="F39" s="48" t="s">
        <v>121</v>
      </c>
      <c r="G39" s="56">
        <f t="shared" si="0"/>
        <v>1393.1133199999999</v>
      </c>
      <c r="H39" s="56">
        <v>800</v>
      </c>
      <c r="I39" s="56">
        <v>576.11332000000004</v>
      </c>
      <c r="J39" s="56"/>
      <c r="K39" s="56">
        <v>5</v>
      </c>
      <c r="L39" s="56">
        <v>12</v>
      </c>
      <c r="M39" s="52">
        <v>195</v>
      </c>
      <c r="N39" s="62">
        <v>272</v>
      </c>
      <c r="O39" s="62">
        <v>35</v>
      </c>
      <c r="P39" s="62">
        <v>0</v>
      </c>
      <c r="Q39" s="48" t="s">
        <v>86</v>
      </c>
      <c r="R39" s="20"/>
    </row>
    <row r="40" spans="1:18" ht="260.25" customHeight="1" x14ac:dyDescent="0.25">
      <c r="A40" s="44">
        <v>23</v>
      </c>
      <c r="B40" s="45" t="s">
        <v>19</v>
      </c>
      <c r="C40" s="48" t="s">
        <v>128</v>
      </c>
      <c r="D40" s="44" t="s">
        <v>87</v>
      </c>
      <c r="E40" s="44" t="s">
        <v>88</v>
      </c>
      <c r="F40" s="47" t="s">
        <v>89</v>
      </c>
      <c r="G40" s="54">
        <f t="shared" si="0"/>
        <v>1699.11571</v>
      </c>
      <c r="H40" s="74">
        <v>800</v>
      </c>
      <c r="I40" s="55">
        <v>807.61571000000004</v>
      </c>
      <c r="J40" s="55"/>
      <c r="K40" s="55">
        <v>7</v>
      </c>
      <c r="L40" s="55">
        <v>84.5</v>
      </c>
      <c r="M40" s="44">
        <v>892</v>
      </c>
      <c r="N40" s="75">
        <v>325</v>
      </c>
      <c r="O40" s="75">
        <v>27</v>
      </c>
      <c r="P40" s="75" t="s">
        <v>90</v>
      </c>
      <c r="Q40" s="44" t="s">
        <v>91</v>
      </c>
      <c r="R40" s="20"/>
    </row>
    <row r="41" spans="1:18" ht="241.5" customHeight="1" x14ac:dyDescent="0.25">
      <c r="A41" s="44">
        <v>24</v>
      </c>
      <c r="B41" s="45" t="s">
        <v>19</v>
      </c>
      <c r="C41" s="48" t="s">
        <v>128</v>
      </c>
      <c r="D41" s="60" t="s">
        <v>131</v>
      </c>
      <c r="E41" s="60" t="s">
        <v>88</v>
      </c>
      <c r="F41" s="48" t="s">
        <v>159</v>
      </c>
      <c r="G41" s="74">
        <f t="shared" si="0"/>
        <v>1355.47811</v>
      </c>
      <c r="H41" s="74">
        <v>800</v>
      </c>
      <c r="I41" s="74">
        <v>549.27810999999997</v>
      </c>
      <c r="J41" s="74"/>
      <c r="K41" s="74"/>
      <c r="L41" s="74">
        <v>6.2</v>
      </c>
      <c r="M41" s="44">
        <v>600</v>
      </c>
      <c r="N41" s="75">
        <v>300</v>
      </c>
      <c r="O41" s="75">
        <v>150</v>
      </c>
      <c r="P41" s="75"/>
      <c r="Q41" s="44" t="s">
        <v>158</v>
      </c>
      <c r="R41" s="31"/>
    </row>
    <row r="42" spans="1:18" s="33" customFormat="1" ht="185.25" customHeight="1" x14ac:dyDescent="0.25">
      <c r="A42" s="44">
        <v>25</v>
      </c>
      <c r="B42" s="45" t="s">
        <v>19</v>
      </c>
      <c r="C42" s="48" t="s">
        <v>85</v>
      </c>
      <c r="D42" s="48" t="s">
        <v>149</v>
      </c>
      <c r="E42" s="48" t="s">
        <v>116</v>
      </c>
      <c r="F42" s="70" t="s">
        <v>151</v>
      </c>
      <c r="G42" s="50">
        <f t="shared" si="0"/>
        <v>600.20000000000005</v>
      </c>
      <c r="H42" s="50">
        <v>530</v>
      </c>
      <c r="I42" s="50">
        <v>60</v>
      </c>
      <c r="J42" s="50">
        <v>0</v>
      </c>
      <c r="K42" s="50">
        <v>4</v>
      </c>
      <c r="L42" s="50">
        <v>6.2</v>
      </c>
      <c r="M42" s="52">
        <v>58</v>
      </c>
      <c r="N42" s="62">
        <v>123</v>
      </c>
      <c r="O42" s="62">
        <v>37</v>
      </c>
      <c r="P42" s="76">
        <v>0</v>
      </c>
      <c r="Q42" s="48" t="s">
        <v>115</v>
      </c>
      <c r="R42" s="32"/>
    </row>
    <row r="43" spans="1:18" s="33" customFormat="1" ht="185.25" customHeight="1" x14ac:dyDescent="0.25">
      <c r="A43" s="44">
        <v>26</v>
      </c>
      <c r="B43" s="45" t="s">
        <v>19</v>
      </c>
      <c r="C43" s="48" t="s">
        <v>28</v>
      </c>
      <c r="D43" s="48" t="s">
        <v>150</v>
      </c>
      <c r="E43" s="48" t="s">
        <v>116</v>
      </c>
      <c r="F43" s="48" t="s">
        <v>153</v>
      </c>
      <c r="G43" s="56">
        <f t="shared" si="0"/>
        <v>1267.98488</v>
      </c>
      <c r="H43" s="56">
        <v>800</v>
      </c>
      <c r="I43" s="56">
        <v>444.78487999999999</v>
      </c>
      <c r="J43" s="56"/>
      <c r="K43" s="56">
        <v>10</v>
      </c>
      <c r="L43" s="56">
        <v>13.2</v>
      </c>
      <c r="M43" s="52">
        <v>228</v>
      </c>
      <c r="N43" s="62">
        <v>598</v>
      </c>
      <c r="O43" s="62">
        <v>126</v>
      </c>
      <c r="P43" s="76"/>
      <c r="Q43" s="48" t="s">
        <v>154</v>
      </c>
      <c r="R43" s="34"/>
    </row>
    <row r="44" spans="1:18" s="33" customFormat="1" ht="185.25" customHeight="1" x14ac:dyDescent="0.25">
      <c r="A44" s="44">
        <v>27</v>
      </c>
      <c r="B44" s="45" t="s">
        <v>19</v>
      </c>
      <c r="C44" s="48" t="s">
        <v>26</v>
      </c>
      <c r="D44" s="48" t="s">
        <v>155</v>
      </c>
      <c r="E44" s="48" t="s">
        <v>116</v>
      </c>
      <c r="F44" s="48" t="s">
        <v>160</v>
      </c>
      <c r="G44" s="50">
        <f t="shared" si="0"/>
        <v>1500</v>
      </c>
      <c r="H44" s="50">
        <v>800</v>
      </c>
      <c r="I44" s="50">
        <v>674</v>
      </c>
      <c r="J44" s="50"/>
      <c r="K44" s="50">
        <v>10</v>
      </c>
      <c r="L44" s="50">
        <v>16</v>
      </c>
      <c r="M44" s="52">
        <v>64</v>
      </c>
      <c r="N44" s="62">
        <v>98</v>
      </c>
      <c r="O44" s="62">
        <v>32</v>
      </c>
      <c r="P44" s="76">
        <v>0</v>
      </c>
      <c r="Q44" s="48" t="s">
        <v>156</v>
      </c>
      <c r="R44" s="34"/>
    </row>
    <row r="45" spans="1:18" ht="185.25" customHeight="1" x14ac:dyDescent="0.25">
      <c r="A45" s="44">
        <v>28</v>
      </c>
      <c r="B45" s="45" t="s">
        <v>19</v>
      </c>
      <c r="C45" s="48" t="s">
        <v>128</v>
      </c>
      <c r="D45" s="47" t="s">
        <v>92</v>
      </c>
      <c r="E45" s="47" t="s">
        <v>75</v>
      </c>
      <c r="F45" s="48" t="s">
        <v>161</v>
      </c>
      <c r="G45" s="50">
        <f t="shared" si="0"/>
        <v>1196.7249999999999</v>
      </c>
      <c r="H45" s="50">
        <v>800</v>
      </c>
      <c r="I45" s="50">
        <v>286.72500000000002</v>
      </c>
      <c r="J45" s="50"/>
      <c r="K45" s="50">
        <v>20</v>
      </c>
      <c r="L45" s="50">
        <v>90</v>
      </c>
      <c r="M45" s="58">
        <v>1077</v>
      </c>
      <c r="N45" s="53">
        <v>2950</v>
      </c>
      <c r="O45" s="53">
        <v>172</v>
      </c>
      <c r="P45" s="77">
        <v>0</v>
      </c>
      <c r="Q45" s="47" t="s">
        <v>93</v>
      </c>
      <c r="R45" s="20"/>
    </row>
    <row r="46" spans="1:18" ht="70.5" customHeight="1" x14ac:dyDescent="0.25">
      <c r="A46" s="64"/>
      <c r="B46" s="106" t="s">
        <v>95</v>
      </c>
      <c r="C46" s="114"/>
      <c r="D46" s="114"/>
      <c r="E46" s="114"/>
      <c r="F46" s="114"/>
      <c r="G46" s="114"/>
      <c r="H46" s="114"/>
      <c r="I46" s="114"/>
      <c r="J46" s="114"/>
      <c r="K46" s="114"/>
      <c r="L46" s="114"/>
      <c r="M46" s="114"/>
      <c r="N46" s="114"/>
      <c r="O46" s="114"/>
      <c r="P46" s="114"/>
      <c r="Q46" s="115"/>
      <c r="R46" s="20"/>
    </row>
    <row r="47" spans="1:18" ht="258.75" customHeight="1" x14ac:dyDescent="0.25">
      <c r="A47" s="44">
        <v>29</v>
      </c>
      <c r="B47" s="45" t="s">
        <v>19</v>
      </c>
      <c r="C47" s="48" t="s">
        <v>136</v>
      </c>
      <c r="D47" s="48" t="s">
        <v>137</v>
      </c>
      <c r="E47" s="48" t="s">
        <v>113</v>
      </c>
      <c r="F47" s="48" t="s">
        <v>99</v>
      </c>
      <c r="G47" s="57">
        <f>H47+I47+J47+K47+L47</f>
        <v>495</v>
      </c>
      <c r="H47" s="56">
        <v>440</v>
      </c>
      <c r="I47" s="57">
        <v>0</v>
      </c>
      <c r="J47" s="57">
        <v>51</v>
      </c>
      <c r="K47" s="57">
        <v>0</v>
      </c>
      <c r="L47" s="57">
        <v>4</v>
      </c>
      <c r="M47" s="58">
        <v>42</v>
      </c>
      <c r="N47" s="53">
        <v>40</v>
      </c>
      <c r="O47" s="53">
        <v>18</v>
      </c>
      <c r="P47" s="53" t="s">
        <v>100</v>
      </c>
      <c r="Q47" s="47" t="s">
        <v>101</v>
      </c>
      <c r="R47" s="20"/>
    </row>
    <row r="48" spans="1:18" ht="307.5" customHeight="1" x14ac:dyDescent="0.25">
      <c r="A48" s="44">
        <v>30</v>
      </c>
      <c r="B48" s="45" t="s">
        <v>19</v>
      </c>
      <c r="C48" s="48" t="s">
        <v>136</v>
      </c>
      <c r="D48" s="48" t="s">
        <v>138</v>
      </c>
      <c r="E48" s="48" t="s">
        <v>108</v>
      </c>
      <c r="F48" s="48" t="s">
        <v>172</v>
      </c>
      <c r="G48" s="56">
        <f>H48+I48+J48+K48+L48</f>
        <v>1115.7355300000002</v>
      </c>
      <c r="H48" s="56">
        <v>1000.03553</v>
      </c>
      <c r="I48" s="56">
        <v>0</v>
      </c>
      <c r="J48" s="56">
        <v>112</v>
      </c>
      <c r="K48" s="56">
        <v>0</v>
      </c>
      <c r="L48" s="56">
        <v>3.7</v>
      </c>
      <c r="M48" s="52">
        <v>50</v>
      </c>
      <c r="N48" s="48">
        <v>35</v>
      </c>
      <c r="O48" s="48">
        <v>32</v>
      </c>
      <c r="P48" s="48"/>
      <c r="Q48" s="48" t="s">
        <v>168</v>
      </c>
      <c r="R48" s="20"/>
    </row>
    <row r="49" spans="1:18" s="33" customFormat="1" ht="390.75" customHeight="1" x14ac:dyDescent="0.25">
      <c r="A49" s="44">
        <v>31</v>
      </c>
      <c r="B49" s="45" t="s">
        <v>19</v>
      </c>
      <c r="C49" s="48" t="s">
        <v>136</v>
      </c>
      <c r="D49" s="48" t="s">
        <v>166</v>
      </c>
      <c r="E49" s="48" t="s">
        <v>108</v>
      </c>
      <c r="F49" s="48" t="s">
        <v>171</v>
      </c>
      <c r="G49" s="56">
        <v>650</v>
      </c>
      <c r="H49" s="56">
        <v>580</v>
      </c>
      <c r="I49" s="56">
        <v>0</v>
      </c>
      <c r="J49" s="56">
        <v>68</v>
      </c>
      <c r="K49" s="56">
        <v>0</v>
      </c>
      <c r="L49" s="56">
        <v>2</v>
      </c>
      <c r="M49" s="52">
        <v>79</v>
      </c>
      <c r="N49" s="78">
        <v>200</v>
      </c>
      <c r="O49" s="78">
        <v>19</v>
      </c>
      <c r="P49" s="78"/>
      <c r="Q49" s="48" t="s">
        <v>165</v>
      </c>
      <c r="R49" s="42"/>
    </row>
    <row r="50" spans="1:18" ht="309.75" customHeight="1" x14ac:dyDescent="0.25">
      <c r="A50" s="44">
        <v>32</v>
      </c>
      <c r="B50" s="45" t="s">
        <v>19</v>
      </c>
      <c r="C50" s="48" t="s">
        <v>136</v>
      </c>
      <c r="D50" s="48" t="s">
        <v>102</v>
      </c>
      <c r="E50" s="48" t="s">
        <v>114</v>
      </c>
      <c r="F50" s="48" t="s">
        <v>169</v>
      </c>
      <c r="G50" s="56">
        <v>1654.6333299999999</v>
      </c>
      <c r="H50" s="56">
        <v>1400</v>
      </c>
      <c r="I50" s="56">
        <v>0</v>
      </c>
      <c r="J50" s="56">
        <v>241.63300000000001</v>
      </c>
      <c r="K50" s="56">
        <v>10</v>
      </c>
      <c r="L50" s="56">
        <v>3</v>
      </c>
      <c r="M50" s="52">
        <v>118</v>
      </c>
      <c r="N50" s="78">
        <v>100</v>
      </c>
      <c r="O50" s="78">
        <v>19</v>
      </c>
      <c r="P50" s="78" t="s">
        <v>170</v>
      </c>
      <c r="Q50" s="48" t="s">
        <v>103</v>
      </c>
      <c r="R50" s="20"/>
    </row>
    <row r="51" spans="1:18" ht="65.25" customHeight="1" x14ac:dyDescent="0.25">
      <c r="A51" s="64"/>
      <c r="B51" s="106" t="s">
        <v>104</v>
      </c>
      <c r="C51" s="114"/>
      <c r="D51" s="114"/>
      <c r="E51" s="114"/>
      <c r="F51" s="114"/>
      <c r="G51" s="114"/>
      <c r="H51" s="114"/>
      <c r="I51" s="114"/>
      <c r="J51" s="114"/>
      <c r="K51" s="114"/>
      <c r="L51" s="114"/>
      <c r="M51" s="114"/>
      <c r="N51" s="114"/>
      <c r="O51" s="114"/>
      <c r="P51" s="114"/>
      <c r="Q51" s="115"/>
      <c r="R51" s="20"/>
    </row>
    <row r="52" spans="1:18" ht="185.25" customHeight="1" x14ac:dyDescent="0.25">
      <c r="A52" s="44">
        <v>33</v>
      </c>
      <c r="B52" s="45" t="s">
        <v>19</v>
      </c>
      <c r="C52" s="48" t="s">
        <v>49</v>
      </c>
      <c r="D52" s="48" t="s">
        <v>162</v>
      </c>
      <c r="E52" s="48" t="s">
        <v>117</v>
      </c>
      <c r="F52" s="48" t="s">
        <v>174</v>
      </c>
      <c r="G52" s="79">
        <f>H52+I52+J52+K52+L52</f>
        <v>450</v>
      </c>
      <c r="H52" s="79">
        <v>395</v>
      </c>
      <c r="I52" s="79">
        <v>45</v>
      </c>
      <c r="J52" s="79">
        <v>0</v>
      </c>
      <c r="K52" s="80">
        <v>2</v>
      </c>
      <c r="L52" s="80">
        <v>8</v>
      </c>
      <c r="M52" s="52"/>
      <c r="N52" s="78">
        <v>120</v>
      </c>
      <c r="O52" s="78">
        <v>37</v>
      </c>
      <c r="P52" s="78"/>
      <c r="Q52" s="48" t="s">
        <v>118</v>
      </c>
      <c r="R52" s="20"/>
    </row>
    <row r="53" spans="1:18" ht="185.25" customHeight="1" x14ac:dyDescent="0.25">
      <c r="A53" s="44">
        <v>34</v>
      </c>
      <c r="B53" s="45" t="s">
        <v>19</v>
      </c>
      <c r="C53" s="48" t="s">
        <v>49</v>
      </c>
      <c r="D53" s="48" t="s">
        <v>139</v>
      </c>
      <c r="E53" s="48" t="s">
        <v>119</v>
      </c>
      <c r="F53" s="48" t="s">
        <v>173</v>
      </c>
      <c r="G53" s="81">
        <f>H53+I53+J53+K53+L53</f>
        <v>304.59999999999997</v>
      </c>
      <c r="H53" s="80">
        <v>258.39999999999998</v>
      </c>
      <c r="I53" s="80">
        <v>0</v>
      </c>
      <c r="J53" s="79">
        <v>31</v>
      </c>
      <c r="K53" s="82">
        <v>2</v>
      </c>
      <c r="L53" s="83">
        <v>13.2</v>
      </c>
      <c r="M53" s="52"/>
      <c r="N53" s="78">
        <v>198</v>
      </c>
      <c r="O53" s="78">
        <v>37</v>
      </c>
      <c r="P53" s="78"/>
      <c r="Q53" s="48" t="s">
        <v>120</v>
      </c>
      <c r="R53" s="30"/>
    </row>
    <row r="54" spans="1:18" ht="66.75" customHeight="1" x14ac:dyDescent="0.25">
      <c r="A54" s="64"/>
      <c r="B54" s="106" t="s">
        <v>105</v>
      </c>
      <c r="C54" s="107"/>
      <c r="D54" s="107"/>
      <c r="E54" s="107"/>
      <c r="F54" s="107"/>
      <c r="G54" s="107"/>
      <c r="H54" s="107"/>
      <c r="I54" s="107"/>
      <c r="J54" s="107"/>
      <c r="K54" s="107"/>
      <c r="L54" s="107"/>
      <c r="M54" s="107"/>
      <c r="N54" s="107"/>
      <c r="O54" s="107"/>
      <c r="P54" s="107"/>
      <c r="Q54" s="108"/>
      <c r="R54" s="30"/>
    </row>
    <row r="55" spans="1:18" ht="271.5" customHeight="1" x14ac:dyDescent="0.25">
      <c r="A55" s="44">
        <v>35</v>
      </c>
      <c r="B55" s="45" t="s">
        <v>19</v>
      </c>
      <c r="C55" s="48" t="s">
        <v>140</v>
      </c>
      <c r="D55" s="48" t="s">
        <v>157</v>
      </c>
      <c r="E55" s="48" t="s">
        <v>126</v>
      </c>
      <c r="F55" s="48" t="s">
        <v>167</v>
      </c>
      <c r="G55" s="56">
        <f>H55+I55+J55+K55+L55</f>
        <v>1322.38</v>
      </c>
      <c r="H55" s="56">
        <v>1168.24</v>
      </c>
      <c r="I55" s="56">
        <v>0</v>
      </c>
      <c r="J55" s="56">
        <v>132.24</v>
      </c>
      <c r="K55" s="56">
        <v>3</v>
      </c>
      <c r="L55" s="56">
        <v>18.899999999999999</v>
      </c>
      <c r="M55" s="52">
        <v>295</v>
      </c>
      <c r="N55" s="48">
        <v>200</v>
      </c>
      <c r="O55" s="48">
        <v>13</v>
      </c>
      <c r="P55" s="48"/>
      <c r="Q55" s="48" t="s">
        <v>125</v>
      </c>
      <c r="R55" s="30"/>
    </row>
    <row r="56" spans="1:18" ht="66.75" customHeight="1" x14ac:dyDescent="0.25">
      <c r="A56" s="64"/>
      <c r="B56" s="106" t="s">
        <v>106</v>
      </c>
      <c r="C56" s="114"/>
      <c r="D56" s="114"/>
      <c r="E56" s="114"/>
      <c r="F56" s="114"/>
      <c r="G56" s="114"/>
      <c r="H56" s="114"/>
      <c r="I56" s="114"/>
      <c r="J56" s="114"/>
      <c r="K56" s="114"/>
      <c r="L56" s="114"/>
      <c r="M56" s="114"/>
      <c r="N56" s="114"/>
      <c r="O56" s="114"/>
      <c r="P56" s="114"/>
      <c r="Q56" s="115"/>
      <c r="R56" s="20"/>
    </row>
    <row r="57" spans="1:18" ht="271.5" customHeight="1" x14ac:dyDescent="0.25">
      <c r="A57" s="44">
        <v>36</v>
      </c>
      <c r="B57" s="45" t="s">
        <v>19</v>
      </c>
      <c r="C57" s="48" t="s">
        <v>143</v>
      </c>
      <c r="D57" s="48" t="s">
        <v>96</v>
      </c>
      <c r="E57" s="48" t="s">
        <v>97</v>
      </c>
      <c r="F57" s="48" t="s">
        <v>163</v>
      </c>
      <c r="G57" s="57">
        <f>H57+I57+J57+K57+L57</f>
        <v>2500</v>
      </c>
      <c r="H57" s="56">
        <v>1750</v>
      </c>
      <c r="I57" s="57">
        <v>250</v>
      </c>
      <c r="J57" s="57"/>
      <c r="K57" s="57">
        <v>500</v>
      </c>
      <c r="L57" s="57"/>
      <c r="M57" s="58">
        <v>24</v>
      </c>
      <c r="N57" s="53">
        <v>500</v>
      </c>
      <c r="O57" s="53">
        <v>24</v>
      </c>
      <c r="P57" s="53"/>
      <c r="Q57" s="47" t="s">
        <v>98</v>
      </c>
      <c r="R57" s="20"/>
    </row>
    <row r="58" spans="1:18" ht="210" customHeight="1" x14ac:dyDescent="0.25">
      <c r="A58" s="44">
        <v>37</v>
      </c>
      <c r="B58" s="45" t="s">
        <v>19</v>
      </c>
      <c r="C58" s="48" t="s">
        <v>143</v>
      </c>
      <c r="D58" s="48" t="s">
        <v>141</v>
      </c>
      <c r="E58" s="48" t="s">
        <v>108</v>
      </c>
      <c r="F58" s="48" t="s">
        <v>109</v>
      </c>
      <c r="G58" s="57">
        <f>H58+I58+J58+K58+L58</f>
        <v>4049.3559999999998</v>
      </c>
      <c r="H58" s="56">
        <v>2000</v>
      </c>
      <c r="I58" s="57">
        <v>2026.856</v>
      </c>
      <c r="J58" s="57">
        <v>0</v>
      </c>
      <c r="K58" s="57">
        <v>5</v>
      </c>
      <c r="L58" s="57">
        <v>17.5</v>
      </c>
      <c r="M58" s="58">
        <v>90</v>
      </c>
      <c r="N58" s="53">
        <v>91</v>
      </c>
      <c r="O58" s="53">
        <v>35</v>
      </c>
      <c r="P58" s="53"/>
      <c r="Q58" s="47" t="s">
        <v>110</v>
      </c>
      <c r="R58" s="20"/>
    </row>
    <row r="59" spans="1:18" ht="292.5" customHeight="1" x14ac:dyDescent="0.25">
      <c r="A59" s="44">
        <v>38</v>
      </c>
      <c r="B59" s="45" t="s">
        <v>19</v>
      </c>
      <c r="C59" s="48" t="s">
        <v>143</v>
      </c>
      <c r="D59" s="48" t="s">
        <v>142</v>
      </c>
      <c r="E59" s="48" t="s">
        <v>113</v>
      </c>
      <c r="F59" s="48" t="s">
        <v>111</v>
      </c>
      <c r="G59" s="56">
        <f>H59+I59+J59+K59+L59</f>
        <v>2722.05</v>
      </c>
      <c r="H59" s="56">
        <v>2000</v>
      </c>
      <c r="I59" s="56">
        <v>705.55</v>
      </c>
      <c r="J59" s="56"/>
      <c r="K59" s="56">
        <v>3</v>
      </c>
      <c r="L59" s="56">
        <v>13.5</v>
      </c>
      <c r="M59" s="52">
        <v>165</v>
      </c>
      <c r="N59" s="48">
        <v>191</v>
      </c>
      <c r="O59" s="48">
        <v>45</v>
      </c>
      <c r="P59" s="48"/>
      <c r="Q59" s="48" t="s">
        <v>112</v>
      </c>
      <c r="R59" s="20"/>
    </row>
    <row r="60" spans="1:18" ht="81.75" customHeight="1" x14ac:dyDescent="0.25">
      <c r="A60" s="64"/>
      <c r="B60" s="106" t="s">
        <v>107</v>
      </c>
      <c r="C60" s="114"/>
      <c r="D60" s="114"/>
      <c r="E60" s="114"/>
      <c r="F60" s="114"/>
      <c r="G60" s="114"/>
      <c r="H60" s="114"/>
      <c r="I60" s="114"/>
      <c r="J60" s="114"/>
      <c r="K60" s="114"/>
      <c r="L60" s="114"/>
      <c r="M60" s="114"/>
      <c r="N60" s="114"/>
      <c r="O60" s="114"/>
      <c r="P60" s="114"/>
      <c r="Q60" s="115"/>
      <c r="R60" s="20"/>
    </row>
    <row r="61" spans="1:18" ht="294" customHeight="1" x14ac:dyDescent="0.25">
      <c r="A61" s="44">
        <v>39</v>
      </c>
      <c r="B61" s="45" t="s">
        <v>19</v>
      </c>
      <c r="C61" s="47" t="s">
        <v>175</v>
      </c>
      <c r="D61" s="47" t="s">
        <v>144</v>
      </c>
      <c r="E61" s="47" t="s">
        <v>113</v>
      </c>
      <c r="F61" s="63" t="s">
        <v>123</v>
      </c>
      <c r="G61" s="55">
        <f>H61+I61+J61+K61+L61</f>
        <v>1600</v>
      </c>
      <c r="H61" s="56">
        <v>1424.6</v>
      </c>
      <c r="I61" s="57">
        <v>0</v>
      </c>
      <c r="J61" s="57">
        <v>160</v>
      </c>
      <c r="K61" s="57">
        <v>10</v>
      </c>
      <c r="L61" s="57">
        <v>5.4</v>
      </c>
      <c r="M61" s="58">
        <v>64</v>
      </c>
      <c r="N61" s="53">
        <v>163</v>
      </c>
      <c r="O61" s="53">
        <v>7</v>
      </c>
      <c r="P61" s="53"/>
      <c r="Q61" s="47" t="s">
        <v>124</v>
      </c>
      <c r="R61" s="20"/>
    </row>
    <row r="62" spans="1:18" ht="316.5" customHeight="1" x14ac:dyDescent="0.25">
      <c r="A62" s="44">
        <v>40</v>
      </c>
      <c r="B62" s="45" t="s">
        <v>19</v>
      </c>
      <c r="C62" s="47" t="s">
        <v>176</v>
      </c>
      <c r="D62" s="47" t="s">
        <v>145</v>
      </c>
      <c r="E62" s="47" t="s">
        <v>113</v>
      </c>
      <c r="F62" s="63" t="s">
        <v>123</v>
      </c>
      <c r="G62" s="55">
        <f>H62+I62+J62+K62+L62</f>
        <v>1600</v>
      </c>
      <c r="H62" s="56">
        <v>1424.8</v>
      </c>
      <c r="I62" s="57">
        <v>0</v>
      </c>
      <c r="J62" s="57">
        <v>160</v>
      </c>
      <c r="K62" s="57">
        <v>10</v>
      </c>
      <c r="L62" s="57">
        <v>5.2</v>
      </c>
      <c r="M62" s="58">
        <v>60</v>
      </c>
      <c r="N62" s="53">
        <v>163</v>
      </c>
      <c r="O62" s="53">
        <v>8</v>
      </c>
      <c r="P62" s="53"/>
      <c r="Q62" s="47" t="s">
        <v>122</v>
      </c>
      <c r="R62" s="20"/>
    </row>
    <row r="63" spans="1:18" ht="65.25" customHeight="1" x14ac:dyDescent="0.25">
      <c r="A63" s="44"/>
      <c r="B63" s="45"/>
      <c r="C63" s="47"/>
      <c r="D63" s="47"/>
      <c r="E63" s="47"/>
      <c r="F63" s="63"/>
      <c r="G63" s="54">
        <f>H63+I63+J63+K63+L63</f>
        <v>49528.131170000008</v>
      </c>
      <c r="H63" s="50">
        <f>H11+H13+H15+H16+H17+H18+H20+H21+H22+H24+H25+H26+H28+H29+H32+H33+H34+H35+H36+H37+H38+H39+H40+H41+H42+H43+H44+H45+H47+H48+H50+H52+H53+H55+H57+H58+H59+H61+H62+H49</f>
        <v>35160.259480000008</v>
      </c>
      <c r="I63" s="50">
        <f>I11+I13+I15+I16+I17+I18+I20+I21+I22+I24+I25+I26+I28+I29+I32+I33+I34+I35+I36+I37+I38+I39+I40+I41+I42+I43+I44+I45+I47+I48+I50+I52+I53+I55+I57+I58+I59+I61+I62+I49</f>
        <v>10663.3997</v>
      </c>
      <c r="J63" s="50">
        <f t="shared" ref="J63:L63" si="1">J11+J13+J15+J16+J17+J18+J20+J21+J22+J24+J25+J26+J28+J29+J32+J33+J34+J35+J36+J37+J38+J39+J40+J41+J42+J43+J44+J45+J47+J48+J50+J52+J53+J55+J57+J58+J59+J61+J62+J49</f>
        <v>1760.77199</v>
      </c>
      <c r="K63" s="50">
        <f t="shared" si="1"/>
        <v>901</v>
      </c>
      <c r="L63" s="50">
        <f t="shared" si="1"/>
        <v>1042.7000000000003</v>
      </c>
      <c r="M63" s="58"/>
      <c r="N63" s="53"/>
      <c r="O63" s="53"/>
      <c r="P63" s="53"/>
      <c r="Q63" s="47"/>
      <c r="R63" s="20"/>
    </row>
    <row r="64" spans="1:18" ht="408.75" customHeight="1" x14ac:dyDescent="0.25">
      <c r="A64" s="21"/>
      <c r="B64" s="22"/>
      <c r="C64" s="23"/>
      <c r="D64" s="23"/>
      <c r="E64" s="23"/>
      <c r="F64" s="24"/>
      <c r="G64" s="25"/>
      <c r="H64" s="26"/>
      <c r="I64" s="27"/>
      <c r="J64" s="27"/>
      <c r="K64" s="27"/>
      <c r="L64" s="27"/>
      <c r="M64" s="28"/>
      <c r="N64" s="23"/>
      <c r="O64" s="23"/>
      <c r="P64" s="23"/>
      <c r="Q64" s="23"/>
      <c r="R64" s="29"/>
    </row>
    <row r="65" spans="1:12" s="13" customFormat="1" ht="39.75" customHeight="1" x14ac:dyDescent="0.25">
      <c r="A65" s="12"/>
      <c r="E65" s="14"/>
      <c r="F65" s="15"/>
      <c r="G65" s="16"/>
      <c r="H65" s="16"/>
      <c r="I65" s="16"/>
      <c r="J65" s="16"/>
      <c r="K65" s="16"/>
      <c r="L65" s="16"/>
    </row>
    <row r="67" spans="1:12" x14ac:dyDescent="0.25">
      <c r="E67" s="6"/>
    </row>
    <row r="68" spans="1:12" ht="21.75" x14ac:dyDescent="0.25">
      <c r="E68" s="7"/>
    </row>
    <row r="69" spans="1:12" ht="21.75" x14ac:dyDescent="0.25">
      <c r="E69" s="7"/>
    </row>
    <row r="70" spans="1:12" ht="21.75" x14ac:dyDescent="0.25">
      <c r="E70" s="7"/>
    </row>
    <row r="71" spans="1:12" ht="21.75" x14ac:dyDescent="0.25">
      <c r="E71" s="7"/>
    </row>
    <row r="72" spans="1:12" ht="21.75" x14ac:dyDescent="0.25">
      <c r="E72" s="7"/>
    </row>
    <row r="73" spans="1:12" ht="21.75" x14ac:dyDescent="0.25">
      <c r="E73" s="7"/>
    </row>
    <row r="74" spans="1:12" ht="21.75" x14ac:dyDescent="0.25">
      <c r="E74" s="7"/>
    </row>
    <row r="81" spans="8:8" ht="27.75" x14ac:dyDescent="0.25">
      <c r="H81" s="43">
        <f>G11+G13+G15+G16+G17+G18+G20+G21+G22+G24+G25+G26+G28+G29+G32+G33+G34+G35+G36+G37+G38+G39+G40+G41+G42+G43+G44+G45+G47+G48+G49+G50+G52+G53+G55+G57+G58+G59+G61+G62</f>
        <v>49528.131499999996</v>
      </c>
    </row>
  </sheetData>
  <customSheetViews>
    <customSheetView guid="{079212FD-42FD-4137-B6A0-262935226FF3}" fitToPage="1">
      <selection activeCell="E1" sqref="E1:E1048576"/>
      <pageMargins left="0.11811023622047245" right="0.11811023622047245" top="0.15748031496062992" bottom="0.15748031496062992" header="0" footer="0"/>
      <pageSetup paperSize="9" scale="65" fitToHeight="0" orientation="landscape" cellComments="atEnd" r:id="rId1"/>
    </customSheetView>
  </customSheetViews>
  <mergeCells count="130">
    <mergeCell ref="E7:E9"/>
    <mergeCell ref="B56:Q56"/>
    <mergeCell ref="B60:Q60"/>
    <mergeCell ref="B31:Q31"/>
    <mergeCell ref="B46:Q46"/>
    <mergeCell ref="A5:R5"/>
    <mergeCell ref="Q7:Q9"/>
    <mergeCell ref="M7:M9"/>
    <mergeCell ref="N7:N9"/>
    <mergeCell ref="R7:R9"/>
    <mergeCell ref="I8:J8"/>
    <mergeCell ref="G7:L7"/>
    <mergeCell ref="L8:L9"/>
    <mergeCell ref="G8:G9"/>
    <mergeCell ref="O7:O9"/>
    <mergeCell ref="K8:K9"/>
    <mergeCell ref="H8:H9"/>
    <mergeCell ref="B7:C7"/>
    <mergeCell ref="A7:A9"/>
    <mergeCell ref="B8:B9"/>
    <mergeCell ref="P7:P9"/>
    <mergeCell ref="B10:F10"/>
    <mergeCell ref="D7:D9"/>
    <mergeCell ref="C8:C9"/>
    <mergeCell ref="F7:F9"/>
    <mergeCell ref="I11:I12"/>
    <mergeCell ref="J11:J12"/>
    <mergeCell ref="F11:F12"/>
    <mergeCell ref="E11:E12"/>
    <mergeCell ref="D11:D12"/>
    <mergeCell ref="C11:C12"/>
    <mergeCell ref="B11:B12"/>
    <mergeCell ref="B51:Q51"/>
    <mergeCell ref="H11:H12"/>
    <mergeCell ref="J18:J19"/>
    <mergeCell ref="K18:K19"/>
    <mergeCell ref="L18:L19"/>
    <mergeCell ref="O13:O14"/>
    <mergeCell ref="P13:P14"/>
    <mergeCell ref="Q13:Q14"/>
    <mergeCell ref="J29:J30"/>
    <mergeCell ref="K29:K30"/>
    <mergeCell ref="L29:L30"/>
    <mergeCell ref="M29:M30"/>
    <mergeCell ref="M18:M19"/>
    <mergeCell ref="N18:N19"/>
    <mergeCell ref="O18:O19"/>
    <mergeCell ref="P18:P19"/>
    <mergeCell ref="B54:Q54"/>
    <mergeCell ref="P11:P12"/>
    <mergeCell ref="Q11:Q12"/>
    <mergeCell ref="A13:A14"/>
    <mergeCell ref="B13:B14"/>
    <mergeCell ref="C13:C14"/>
    <mergeCell ref="D13:D14"/>
    <mergeCell ref="E13:E14"/>
    <mergeCell ref="F13:F14"/>
    <mergeCell ref="G13:G14"/>
    <mergeCell ref="H13:H14"/>
    <mergeCell ref="I13:I14"/>
    <mergeCell ref="J13:J14"/>
    <mergeCell ref="K13:K14"/>
    <mergeCell ref="L13:L14"/>
    <mergeCell ref="M13:M14"/>
    <mergeCell ref="N13:N14"/>
    <mergeCell ref="K11:K12"/>
    <mergeCell ref="L11:L12"/>
    <mergeCell ref="M11:M12"/>
    <mergeCell ref="N11:N12"/>
    <mergeCell ref="O11:O12"/>
    <mergeCell ref="A11:A12"/>
    <mergeCell ref="G11:G12"/>
    <mergeCell ref="A29:A30"/>
    <mergeCell ref="B29:B30"/>
    <mergeCell ref="C29:C30"/>
    <mergeCell ref="D29:D30"/>
    <mergeCell ref="E29:E30"/>
    <mergeCell ref="F29:F30"/>
    <mergeCell ref="G29:G30"/>
    <mergeCell ref="H29:H30"/>
    <mergeCell ref="I29:I30"/>
    <mergeCell ref="A18:A19"/>
    <mergeCell ref="B18:B19"/>
    <mergeCell ref="C18:C19"/>
    <mergeCell ref="D18:D19"/>
    <mergeCell ref="E18:E19"/>
    <mergeCell ref="F18:F19"/>
    <mergeCell ref="G18:G19"/>
    <mergeCell ref="H18:H19"/>
    <mergeCell ref="I18:I19"/>
    <mergeCell ref="N26:N27"/>
    <mergeCell ref="Q18:Q19"/>
    <mergeCell ref="N29:N30"/>
    <mergeCell ref="O29:O30"/>
    <mergeCell ref="P29:P30"/>
    <mergeCell ref="Q29:Q30"/>
    <mergeCell ref="F22:F23"/>
    <mergeCell ref="G22:G23"/>
    <mergeCell ref="H22:H23"/>
    <mergeCell ref="I22:I23"/>
    <mergeCell ref="J22:J23"/>
    <mergeCell ref="K22:K23"/>
    <mergeCell ref="L22:L23"/>
    <mergeCell ref="M22:M23"/>
    <mergeCell ref="N22:N23"/>
    <mergeCell ref="O22:O23"/>
    <mergeCell ref="C6:K6"/>
    <mergeCell ref="A22:A23"/>
    <mergeCell ref="B22:B23"/>
    <mergeCell ref="C22:C23"/>
    <mergeCell ref="D22:D23"/>
    <mergeCell ref="E22:E23"/>
    <mergeCell ref="O26:O27"/>
    <mergeCell ref="P26:P27"/>
    <mergeCell ref="Q26:Q27"/>
    <mergeCell ref="P22:P23"/>
    <mergeCell ref="Q22:Q23"/>
    <mergeCell ref="A26:A27"/>
    <mergeCell ref="B26:B27"/>
    <mergeCell ref="C26:C27"/>
    <mergeCell ref="D26:D27"/>
    <mergeCell ref="E26:E27"/>
    <mergeCell ref="F26:F27"/>
    <mergeCell ref="G26:G27"/>
    <mergeCell ref="H26:H27"/>
    <mergeCell ref="I26:I27"/>
    <mergeCell ref="J26:J27"/>
    <mergeCell ref="K26:K27"/>
    <mergeCell ref="L26:L27"/>
    <mergeCell ref="M26:M27"/>
  </mergeCells>
  <phoneticPr fontId="2" type="noConversion"/>
  <pageMargins left="0.25" right="0.25" top="0.75" bottom="0.75" header="0.3" footer="0.3"/>
  <pageSetup paperSize="9" scale="19" fitToHeight="0" orientation="landscape" cellComments="atEnd"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Перечень</vt:lpstr>
      <vt:lpstr>Перечень!Заголовки_для_печати</vt:lpstr>
      <vt:lpstr>Перечень!Область_печати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 Антон Сергеевич</dc:creator>
  <cp:lastModifiedBy>Пользователь</cp:lastModifiedBy>
  <cp:lastPrinted>2025-06-20T08:33:38Z</cp:lastPrinted>
  <dcterms:created xsi:type="dcterms:W3CDTF">2016-09-02T08:07:46Z</dcterms:created>
  <dcterms:modified xsi:type="dcterms:W3CDTF">2025-06-20T08:37:39Z</dcterms:modified>
</cp:coreProperties>
</file>