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90" windowWidth="15570" windowHeight="12030"/>
  </bookViews>
  <sheets>
    <sheet name="АПК" sheetId="1" r:id="rId1"/>
  </sheets>
  <definedNames>
    <definedName name="_xlnm.Print_Titles" localSheetId="0">АПК!$5:$10</definedName>
    <definedName name="_xlnm.Print_Area" localSheetId="0">АПК!$A$1:$AJ$28</definedName>
  </definedNames>
  <calcPr calcId="145621" refMode="R1C1"/>
</workbook>
</file>

<file path=xl/calcChain.xml><?xml version="1.0" encoding="utf-8"?>
<calcChain xmlns="http://schemas.openxmlformats.org/spreadsheetml/2006/main">
  <c r="L19" i="1" l="1"/>
  <c r="S20" i="1"/>
  <c r="N20" i="1"/>
  <c r="I20" i="1"/>
  <c r="H20" i="1" s="1"/>
  <c r="L27" i="1" l="1"/>
  <c r="I19" i="1"/>
  <c r="H19" i="1" s="1"/>
  <c r="I25" i="1" l="1"/>
  <c r="N27" i="1" l="1"/>
  <c r="X27" i="1"/>
  <c r="W27" i="1"/>
  <c r="V27" i="1"/>
  <c r="U27" i="1"/>
  <c r="T27" i="1"/>
  <c r="R27" i="1"/>
  <c r="Q27" i="1"/>
  <c r="P27" i="1"/>
  <c r="O27" i="1"/>
  <c r="M27" i="1"/>
  <c r="K27" i="1"/>
  <c r="J27" i="1"/>
  <c r="I27" i="1" l="1"/>
  <c r="L13" i="1"/>
  <c r="L22" i="1" s="1"/>
  <c r="Q13" i="1"/>
  <c r="V13" i="1"/>
  <c r="N16" i="1"/>
  <c r="S16" i="1"/>
  <c r="I16" i="1"/>
  <c r="H16" i="1" l="1"/>
  <c r="N13" i="1"/>
  <c r="N22" i="1" s="1"/>
  <c r="Q22" i="1"/>
  <c r="S13" i="1"/>
  <c r="V22" i="1"/>
  <c r="I13" i="1"/>
  <c r="I22" i="1" s="1"/>
  <c r="S15" i="1"/>
  <c r="S14" i="1"/>
  <c r="X13" i="1"/>
  <c r="X22" i="1" s="1"/>
  <c r="W13" i="1"/>
  <c r="W22" i="1" s="1"/>
  <c r="U13" i="1"/>
  <c r="U22" i="1" s="1"/>
  <c r="T13" i="1"/>
  <c r="T22" i="1" s="1"/>
  <c r="H13" i="1" l="1"/>
  <c r="X28" i="1"/>
  <c r="W28" i="1"/>
  <c r="U28" i="1"/>
  <c r="V28" i="1"/>
  <c r="S25" i="1"/>
  <c r="H25" i="1" s="1"/>
  <c r="T28" i="1"/>
  <c r="S22" i="1"/>
  <c r="H22" i="1" s="1"/>
  <c r="S27" i="1"/>
  <c r="S28" i="1" l="1"/>
  <c r="N14" i="1" l="1"/>
  <c r="I14" i="1"/>
  <c r="H14" i="1" l="1"/>
  <c r="R13" i="1" l="1"/>
  <c r="R22" i="1" s="1"/>
  <c r="P13" i="1"/>
  <c r="P22" i="1" s="1"/>
  <c r="O13" i="1"/>
  <c r="O22" i="1" s="1"/>
  <c r="M13" i="1"/>
  <c r="M22" i="1" s="1"/>
  <c r="K13" i="1"/>
  <c r="K22" i="1" s="1"/>
  <c r="J13" i="1"/>
  <c r="J22" i="1" s="1"/>
  <c r="J28" i="1" l="1"/>
  <c r="K28" i="1"/>
  <c r="L28" i="1"/>
  <c r="M28" i="1"/>
  <c r="O28" i="1"/>
  <c r="P28" i="1"/>
  <c r="Q28" i="1"/>
  <c r="R28" i="1"/>
  <c r="N15" i="1"/>
  <c r="N28" i="1" l="1"/>
  <c r="I15" i="1" l="1"/>
  <c r="H15" i="1" l="1"/>
  <c r="H27" i="1"/>
  <c r="I28" i="1" l="1"/>
  <c r="H28" i="1" s="1"/>
</calcChain>
</file>

<file path=xl/sharedStrings.xml><?xml version="1.0" encoding="utf-8"?>
<sst xmlns="http://schemas.openxmlformats.org/spreadsheetml/2006/main" count="142" uniqueCount="55">
  <si>
    <t>№</t>
  </si>
  <si>
    <t>Ожидаемый результат реализации мероприятия</t>
  </si>
  <si>
    <t>Срок начала реализации</t>
  </si>
  <si>
    <t>Срок окончания реализации (дата контрольного события)</t>
  </si>
  <si>
    <t>Объем ресурсного обеспечения, тыс. руб.</t>
  </si>
  <si>
    <t>График реализации (месяц/квартал)</t>
  </si>
  <si>
    <t>Всего:</t>
  </si>
  <si>
    <t>Наименование основного мероприятия, контрольного события программы</t>
  </si>
  <si>
    <t>Федеральный бюджет</t>
  </si>
  <si>
    <t>Республиканский бюджет РК</t>
  </si>
  <si>
    <t>Бюджет МО МР "Печора"</t>
  </si>
  <si>
    <t>Внебюджетные источники</t>
  </si>
  <si>
    <t>V</t>
  </si>
  <si>
    <t>1.</t>
  </si>
  <si>
    <t>1.1.</t>
  </si>
  <si>
    <t>Итого по подпрограмме 1</t>
  </si>
  <si>
    <t>Итого по подпрограмме 2</t>
  </si>
  <si>
    <t>Итого по муниципальной программе</t>
  </si>
  <si>
    <t>Увеличение объемов производства продукции животноводства, овощей, картофеля</t>
  </si>
  <si>
    <t>Задача 1 "Повышение уровня комплексного обустройства населенных пунктов, расположенных в сельской местности объектами социальной инфраструктуры"</t>
  </si>
  <si>
    <t>Итого</t>
  </si>
  <si>
    <t>1.2.</t>
  </si>
  <si>
    <t xml:space="preserve">Ответственный руководитель, заместитель руководителя ОМСУ (Ф.И.О., должность)
</t>
  </si>
  <si>
    <t xml:space="preserve">Ответственный руководитель структурного подразделения ОМСУ (Ф.И.О.
должность)
</t>
  </si>
  <si>
    <t>Бюджет МО ГП "Путеец"</t>
  </si>
  <si>
    <t xml:space="preserve"> Развитие инженерной инфраструктуры сельских населенных пунктов</t>
  </si>
  <si>
    <t>Климович Н. В.  -     и. о. директора  МКУ "Управление капитального строительства"</t>
  </si>
  <si>
    <t>Контрольное событие 6 Благоустройство территории при строительстве водопроводных сетей в п. Озерный</t>
  </si>
  <si>
    <t>1.3.</t>
  </si>
  <si>
    <t>Подпрограмма 1 "Развитие сельского хозяйства"</t>
  </si>
  <si>
    <t>Подпрограмма 2 "Устойчивое развитие сельских территорий"</t>
  </si>
  <si>
    <t>Основное мероприятие   1.1.1.                                    Поддержка малых форм хозяйствования</t>
  </si>
  <si>
    <r>
      <rPr>
        <sz val="12"/>
        <color theme="1"/>
        <rFont val="Times New Roman"/>
        <family val="1"/>
        <charset val="204"/>
      </rPr>
      <t>Мероприятие 1.1.1.1.     Организация ярмарок выходного дня</t>
    </r>
    <r>
      <rPr>
        <b/>
        <sz val="12"/>
        <color theme="1"/>
        <rFont val="Times New Roman"/>
        <family val="1"/>
        <charset val="204"/>
      </rPr>
      <t xml:space="preserve">  </t>
    </r>
  </si>
  <si>
    <t>Мероприятие 1.1.1.2.                                Проведение ярмарок выходного дня</t>
  </si>
  <si>
    <r>
      <rPr>
        <b/>
        <sz val="11"/>
        <color theme="1"/>
        <rFont val="Times New Roman"/>
        <family val="1"/>
        <charset val="204"/>
      </rPr>
      <t xml:space="preserve">Основное мероприятие 2.1.1.  Строительство (реконструкция) объектов инженерной инфраструктуры в сельской местности       </t>
    </r>
    <r>
      <rPr>
        <b/>
        <sz val="12"/>
        <color theme="1"/>
        <rFont val="Times New Roman"/>
        <family val="1"/>
        <charset val="204"/>
      </rPr>
      <t xml:space="preserve">                                         </t>
    </r>
  </si>
  <si>
    <t>Мероприятие 1.1.1.3. Проведение итоговой ярмарки выходного дня</t>
  </si>
  <si>
    <t>Директор  МКУ "Управление капитального строительства"</t>
  </si>
  <si>
    <t>2025 год</t>
  </si>
  <si>
    <t>Широкая О.А. - начальник отдела экономики и инвестиций администрации МР "Печора"</t>
  </si>
  <si>
    <t>2026 год</t>
  </si>
  <si>
    <t>Контрольное событие 1                                                 Проведены ярмарки выходного дня</t>
  </si>
  <si>
    <t>2.</t>
  </si>
  <si>
    <t>План мероприятий по реализации муниципальной программы МО МР "Печора" "Развитие агропромышленного  комплекса" на 2025-2027 годы</t>
  </si>
  <si>
    <t>2027 год</t>
  </si>
  <si>
    <t>Яковина Г.С. - и.о.главы муниципального района- руководитель администрации МР "Печора"</t>
  </si>
  <si>
    <t>3.</t>
  </si>
  <si>
    <t xml:space="preserve">Основное мероприятие   1.2.1.   Реализация народных проектов в сфере агропромышленного комплекса, прошедших отбор в рамках проекта "Народный бюджет"                                  </t>
  </si>
  <si>
    <t>Создание условий для прозводства пищевой продукции</t>
  </si>
  <si>
    <t>Задача 1  "Увеличение объемов производства продукции животноводства, молочной продукции, картофеля, овощей и создание условий для развития рыбоводства"</t>
  </si>
  <si>
    <t>Задача 2 "Создание условий для производства пищевой продукции"</t>
  </si>
  <si>
    <t>2.1.</t>
  </si>
  <si>
    <t>Мероприятие 1.2.1.1 Реализация проекта "Народный бюджет" "Мини пекарня "Хлебный уголок" (д.Конецбор)</t>
  </si>
  <si>
    <t xml:space="preserve">Контрольное событие 2                                                 Реализован проект "Народный бюджет" "Мини пекарня "Хлебный уголок" (д.Конецбор)                    </t>
  </si>
  <si>
    <t>"Приложение
 к постановлению администрации  МР "Печора" 
 от 27  декабря 2024 г. № 2056_</t>
  </si>
  <si>
    <t>Приложение 
к постановлению администрации МР "Печора"
от 24 апреля 2025 № 585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</si>
</sst>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1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2"/>
      <color rgb="FF000000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86">
    <xf numFmtId="0" fontId="0" fillId="0" borderId="0" xfId="0"/>
    <xf numFmtId="0" fontId="2" fillId="0" borderId="0" xfId="0" applyFont="1" applyFill="1" applyAlignment="1">
      <alignment horizontal="left" vertical="top"/>
    </xf>
    <xf numFmtId="0" fontId="2" fillId="0" borderId="0" xfId="0" applyFont="1" applyFill="1" applyAlignment="1">
      <alignment horizontal="center" vertical="top"/>
    </xf>
    <xf numFmtId="0" fontId="2" fillId="0" borderId="0" xfId="0" applyFont="1" applyFill="1" applyAlignment="1">
      <alignment horizontal="left" vertical="top" wrapText="1"/>
    </xf>
    <xf numFmtId="0" fontId="2" fillId="0" borderId="0" xfId="0" applyFont="1" applyFill="1" applyBorder="1" applyAlignment="1">
      <alignment horizontal="left" vertical="top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3" fillId="0" borderId="5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top"/>
    </xf>
    <xf numFmtId="0" fontId="2" fillId="0" borderId="0" xfId="0" applyFont="1" applyFill="1" applyAlignment="1">
      <alignment horizontal="center" vertical="top" wrapText="1"/>
    </xf>
    <xf numFmtId="0" fontId="5" fillId="0" borderId="5" xfId="0" applyFont="1" applyFill="1" applyBorder="1" applyAlignment="1">
      <alignment horizontal="center" vertical="top"/>
    </xf>
    <xf numFmtId="0" fontId="5" fillId="0" borderId="5" xfId="0" applyFont="1" applyFill="1" applyBorder="1" applyAlignment="1">
      <alignment horizontal="left" vertical="top" wrapText="1"/>
    </xf>
    <xf numFmtId="164" fontId="5" fillId="0" borderId="5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horizontal="left" vertical="top"/>
    </xf>
    <xf numFmtId="0" fontId="2" fillId="0" borderId="5" xfId="0" applyFont="1" applyFill="1" applyBorder="1" applyAlignment="1">
      <alignment horizontal="center" vertical="top"/>
    </xf>
    <xf numFmtId="0" fontId="2" fillId="0" borderId="5" xfId="0" applyFont="1" applyFill="1" applyBorder="1" applyAlignment="1">
      <alignment horizontal="left" vertical="top" wrapText="1"/>
    </xf>
    <xf numFmtId="164" fontId="2" fillId="0" borderId="5" xfId="0" applyNumberFormat="1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left" vertical="top"/>
    </xf>
    <xf numFmtId="0" fontId="2" fillId="0" borderId="5" xfId="0" applyFont="1" applyFill="1" applyBorder="1" applyAlignment="1">
      <alignment vertical="top" wrapText="1"/>
    </xf>
    <xf numFmtId="164" fontId="2" fillId="0" borderId="5" xfId="0" applyNumberFormat="1" applyFont="1" applyFill="1" applyBorder="1" applyAlignment="1">
      <alignment horizontal="left" vertical="center"/>
    </xf>
    <xf numFmtId="0" fontId="5" fillId="0" borderId="5" xfId="0" applyFont="1" applyFill="1" applyBorder="1" applyAlignment="1">
      <alignment horizontal="center" vertical="center" wrapText="1"/>
    </xf>
    <xf numFmtId="164" fontId="5" fillId="0" borderId="5" xfId="0" applyNumberFormat="1" applyFont="1" applyFill="1" applyBorder="1" applyAlignment="1">
      <alignment horizontal="left" vertical="center"/>
    </xf>
    <xf numFmtId="0" fontId="4" fillId="0" borderId="7" xfId="0" applyFont="1" applyBorder="1" applyAlignment="1">
      <alignment horizontal="left" vertical="top" wrapText="1"/>
    </xf>
    <xf numFmtId="0" fontId="5" fillId="0" borderId="5" xfId="0" applyFont="1" applyFill="1" applyBorder="1" applyAlignment="1">
      <alignment horizontal="left" vertical="top"/>
    </xf>
    <xf numFmtId="164" fontId="6" fillId="2" borderId="5" xfId="0" applyNumberFormat="1" applyFont="1" applyFill="1" applyBorder="1" applyAlignment="1">
      <alignment horizontal="left" vertical="center"/>
    </xf>
    <xf numFmtId="0" fontId="3" fillId="0" borderId="7" xfId="0" applyFont="1" applyFill="1" applyBorder="1" applyAlignment="1">
      <alignment horizontal="center" vertical="center" textRotation="90" wrapText="1"/>
    </xf>
    <xf numFmtId="0" fontId="2" fillId="0" borderId="7" xfId="0" applyFont="1" applyFill="1" applyBorder="1" applyAlignment="1">
      <alignment horizontal="center" vertical="center" textRotation="90" wrapText="1"/>
    </xf>
    <xf numFmtId="0" fontId="2" fillId="0" borderId="5" xfId="0" applyNumberFormat="1" applyFont="1" applyFill="1" applyBorder="1" applyAlignment="1">
      <alignment horizontal="center" vertical="center"/>
    </xf>
    <xf numFmtId="0" fontId="2" fillId="0" borderId="5" xfId="0" applyNumberFormat="1" applyFont="1" applyFill="1" applyBorder="1" applyAlignment="1">
      <alignment horizontal="left" vertical="center"/>
    </xf>
    <xf numFmtId="0" fontId="8" fillId="0" borderId="0" xfId="0" applyFont="1" applyFill="1" applyBorder="1" applyAlignment="1">
      <alignment horizontal="left" vertical="top"/>
    </xf>
    <xf numFmtId="0" fontId="2" fillId="0" borderId="0" xfId="0" applyFont="1" applyFill="1" applyBorder="1" applyAlignment="1">
      <alignment horizontal="center" vertical="top"/>
    </xf>
    <xf numFmtId="0" fontId="5" fillId="0" borderId="0" xfId="0" applyFont="1" applyFill="1" applyAlignment="1">
      <alignment horizontal="left" vertical="top" wrapText="1"/>
    </xf>
    <xf numFmtId="0" fontId="3" fillId="0" borderId="0" xfId="0" applyFont="1" applyFill="1" applyAlignment="1">
      <alignment horizontal="right" vertical="top" wrapText="1"/>
    </xf>
    <xf numFmtId="14" fontId="5" fillId="0" borderId="5" xfId="0" applyNumberFormat="1" applyFont="1" applyFill="1" applyBorder="1" applyAlignment="1">
      <alignment horizontal="center" vertical="center"/>
    </xf>
    <xf numFmtId="14" fontId="2" fillId="0" borderId="5" xfId="0" applyNumberFormat="1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vertical="center" wrapText="1"/>
    </xf>
    <xf numFmtId="0" fontId="2" fillId="0" borderId="0" xfId="0" applyFont="1" applyFill="1" applyAlignment="1">
      <alignment horizontal="right" vertical="top" wrapText="1"/>
    </xf>
    <xf numFmtId="0" fontId="2" fillId="0" borderId="0" xfId="0" applyFont="1" applyFill="1" applyAlignment="1">
      <alignment horizontal="right" vertical="top"/>
    </xf>
    <xf numFmtId="0" fontId="9" fillId="0" borderId="4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top"/>
    </xf>
    <xf numFmtId="0" fontId="2" fillId="0" borderId="2" xfId="0" applyFont="1" applyFill="1" applyBorder="1" applyAlignment="1">
      <alignment horizontal="center" vertical="top"/>
    </xf>
    <xf numFmtId="0" fontId="2" fillId="0" borderId="3" xfId="0" applyFont="1" applyFill="1" applyBorder="1" applyAlignment="1">
      <alignment horizontal="center" vertical="top"/>
    </xf>
    <xf numFmtId="0" fontId="2" fillId="0" borderId="4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 vertical="top" wrapText="1"/>
    </xf>
    <xf numFmtId="0" fontId="4" fillId="0" borderId="0" xfId="0" applyFont="1" applyAlignment="1">
      <alignment horizontal="right" vertical="top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top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top"/>
    </xf>
    <xf numFmtId="0" fontId="5" fillId="0" borderId="2" xfId="0" applyFont="1" applyFill="1" applyBorder="1" applyAlignment="1">
      <alignment horizontal="center" vertical="top"/>
    </xf>
    <xf numFmtId="0" fontId="5" fillId="0" borderId="3" xfId="0" applyFont="1" applyFill="1" applyBorder="1" applyAlignment="1">
      <alignment horizontal="center" vertical="top"/>
    </xf>
    <xf numFmtId="0" fontId="3" fillId="0" borderId="4" xfId="0" applyFont="1" applyFill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2" fillId="0" borderId="8" xfId="0" applyFont="1" applyBorder="1" applyAlignment="1">
      <alignment horizontal="center" vertical="top" wrapText="1"/>
    </xf>
    <xf numFmtId="0" fontId="4" fillId="0" borderId="12" xfId="0" applyFont="1" applyBorder="1" applyAlignment="1">
      <alignment horizontal="center" vertical="top" wrapText="1"/>
    </xf>
    <xf numFmtId="0" fontId="4" fillId="0" borderId="9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0" fontId="2" fillId="0" borderId="12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5" fillId="0" borderId="4" xfId="0" applyFont="1" applyFill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14" fontId="7" fillId="0" borderId="1" xfId="0" applyNumberFormat="1" applyFont="1" applyFill="1" applyBorder="1" applyAlignment="1">
      <alignment horizontal="center" vertical="top" wrapText="1"/>
    </xf>
    <xf numFmtId="14" fontId="7" fillId="0" borderId="2" xfId="0" applyNumberFormat="1" applyFont="1" applyFill="1" applyBorder="1" applyAlignment="1">
      <alignment horizontal="center" vertical="top" wrapText="1"/>
    </xf>
    <xf numFmtId="14" fontId="7" fillId="0" borderId="3" xfId="0" applyNumberFormat="1" applyFont="1" applyFill="1" applyBorder="1" applyAlignment="1">
      <alignment horizontal="center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P36"/>
  <sheetViews>
    <sheetView tabSelected="1" view="pageBreakPreview" zoomScale="60" workbookViewId="0">
      <pane ySplit="9" topLeftCell="A10" activePane="bottomLeft" state="frozen"/>
      <selection pane="bottomLeft" activeCell="G3" sqref="G3"/>
    </sheetView>
  </sheetViews>
  <sheetFormatPr defaultColWidth="9.140625" defaultRowHeight="15.75" x14ac:dyDescent="0.25"/>
  <cols>
    <col min="1" max="1" width="7.42578125" style="1" customWidth="1"/>
    <col min="2" max="2" width="37.85546875" style="1" customWidth="1"/>
    <col min="3" max="3" width="22.85546875" style="1" customWidth="1"/>
    <col min="4" max="4" width="22" style="1" customWidth="1"/>
    <col min="5" max="5" width="19.28515625" style="1" customWidth="1"/>
    <col min="6" max="6" width="12.140625" style="2" customWidth="1"/>
    <col min="7" max="7" width="13.28515625" style="1" customWidth="1"/>
    <col min="8" max="8" width="10.140625" style="1" customWidth="1"/>
    <col min="9" max="9" width="9.5703125" style="1" customWidth="1"/>
    <col min="10" max="10" width="5.7109375" style="1" customWidth="1"/>
    <col min="11" max="11" width="8.7109375" style="1" customWidth="1"/>
    <col min="12" max="12" width="8.7109375" style="1" bestFit="1" customWidth="1"/>
    <col min="13" max="13" width="6.28515625" style="1" customWidth="1"/>
    <col min="14" max="14" width="8.5703125" style="1" customWidth="1"/>
    <col min="15" max="15" width="5.7109375" style="1" customWidth="1"/>
    <col min="16" max="16" width="8.42578125" style="1" customWidth="1"/>
    <col min="17" max="17" width="7.7109375" style="1" customWidth="1"/>
    <col min="18" max="18" width="5.7109375" style="1" customWidth="1"/>
    <col min="19" max="19" width="8.7109375" style="1" bestFit="1" customWidth="1"/>
    <col min="20" max="20" width="5.7109375" style="1" customWidth="1"/>
    <col min="21" max="21" width="9.28515625" style="1" customWidth="1"/>
    <col min="22" max="22" width="9" style="1" customWidth="1"/>
    <col min="23" max="23" width="6.5703125" style="1" customWidth="1"/>
    <col min="24" max="24" width="6.42578125" style="1" customWidth="1"/>
    <col min="25" max="36" width="3.7109375" style="1" customWidth="1"/>
    <col min="37" max="16384" width="9.140625" style="1"/>
  </cols>
  <sheetData>
    <row r="1" spans="1:37" ht="64.5" customHeight="1" x14ac:dyDescent="0.25">
      <c r="R1" s="37" t="s">
        <v>54</v>
      </c>
      <c r="S1" s="38"/>
      <c r="T1" s="38"/>
      <c r="U1" s="38"/>
      <c r="V1" s="38"/>
      <c r="W1" s="38"/>
      <c r="X1" s="38"/>
      <c r="Y1" s="38"/>
      <c r="Z1" s="38"/>
      <c r="AA1" s="38"/>
      <c r="AB1" s="38"/>
      <c r="AC1" s="38"/>
      <c r="AD1" s="38"/>
      <c r="AE1" s="38"/>
      <c r="AF1" s="38"/>
      <c r="AG1" s="38"/>
      <c r="AH1" s="38"/>
      <c r="AI1" s="38"/>
      <c r="AJ1" s="38"/>
    </row>
    <row r="3" spans="1:37" ht="67.5" customHeight="1" x14ac:dyDescent="0.25">
      <c r="P3" s="32"/>
      <c r="Q3" s="32"/>
      <c r="R3" s="48" t="s">
        <v>53</v>
      </c>
      <c r="S3" s="48"/>
      <c r="T3" s="48"/>
      <c r="U3" s="48"/>
      <c r="V3" s="48"/>
      <c r="W3" s="48"/>
      <c r="X3" s="48"/>
      <c r="Y3" s="49"/>
      <c r="Z3" s="49"/>
      <c r="AA3" s="49"/>
      <c r="AB3" s="49"/>
      <c r="AC3" s="49"/>
      <c r="AD3" s="49"/>
      <c r="AE3" s="49"/>
      <c r="AF3" s="49"/>
      <c r="AG3" s="49"/>
      <c r="AH3" s="49"/>
      <c r="AI3" s="49"/>
      <c r="AJ3" s="49"/>
    </row>
    <row r="4" spans="1:37" ht="15.75" hidden="1" customHeight="1" x14ac:dyDescent="0.25"/>
    <row r="5" spans="1:37" ht="21" customHeight="1" x14ac:dyDescent="0.25">
      <c r="A5" s="62" t="s">
        <v>42</v>
      </c>
      <c r="B5" s="43"/>
      <c r="C5" s="43"/>
      <c r="D5" s="43"/>
      <c r="E5" s="43"/>
      <c r="F5" s="43"/>
      <c r="G5" s="43"/>
      <c r="H5" s="43"/>
      <c r="I5" s="43"/>
      <c r="J5" s="43"/>
      <c r="K5" s="43"/>
      <c r="L5" s="43"/>
      <c r="M5" s="43"/>
      <c r="N5" s="43"/>
      <c r="O5" s="43"/>
      <c r="P5" s="43"/>
      <c r="Q5" s="43"/>
      <c r="R5" s="43"/>
      <c r="S5" s="43"/>
      <c r="T5" s="43"/>
      <c r="U5" s="43"/>
      <c r="V5" s="43"/>
      <c r="W5" s="43"/>
      <c r="X5" s="43"/>
      <c r="Y5" s="43"/>
      <c r="Z5" s="43"/>
      <c r="AA5" s="43"/>
      <c r="AB5" s="43"/>
      <c r="AC5" s="43"/>
      <c r="AD5" s="43"/>
      <c r="AE5" s="43"/>
      <c r="AF5" s="43"/>
      <c r="AG5" s="43"/>
      <c r="AH5" s="43"/>
      <c r="AI5" s="43"/>
      <c r="AJ5" s="44"/>
      <c r="AK5" s="4"/>
    </row>
    <row r="6" spans="1:37" s="6" customFormat="1" ht="51" customHeight="1" x14ac:dyDescent="0.25">
      <c r="A6" s="50" t="s">
        <v>0</v>
      </c>
      <c r="B6" s="50" t="s">
        <v>7</v>
      </c>
      <c r="C6" s="50" t="s">
        <v>22</v>
      </c>
      <c r="D6" s="50" t="s">
        <v>23</v>
      </c>
      <c r="E6" s="50" t="s">
        <v>1</v>
      </c>
      <c r="F6" s="50" t="s">
        <v>2</v>
      </c>
      <c r="G6" s="50" t="s">
        <v>3</v>
      </c>
      <c r="H6" s="54" t="s">
        <v>4</v>
      </c>
      <c r="I6" s="55"/>
      <c r="J6" s="55"/>
      <c r="K6" s="55"/>
      <c r="L6" s="55"/>
      <c r="M6" s="55"/>
      <c r="N6" s="55"/>
      <c r="O6" s="55"/>
      <c r="P6" s="55"/>
      <c r="Q6" s="55"/>
      <c r="R6" s="55"/>
      <c r="S6" s="55"/>
      <c r="T6" s="55"/>
      <c r="U6" s="55"/>
      <c r="V6" s="55"/>
      <c r="W6" s="55"/>
      <c r="X6" s="56"/>
      <c r="Y6" s="54" t="s">
        <v>5</v>
      </c>
      <c r="Z6" s="55"/>
      <c r="AA6" s="55"/>
      <c r="AB6" s="55"/>
      <c r="AC6" s="55"/>
      <c r="AD6" s="55"/>
      <c r="AE6" s="55"/>
      <c r="AF6" s="55"/>
      <c r="AG6" s="55"/>
      <c r="AH6" s="55"/>
      <c r="AI6" s="55"/>
      <c r="AJ6" s="56"/>
      <c r="AK6" s="5"/>
    </row>
    <row r="7" spans="1:37" s="6" customFormat="1" ht="7.5" customHeight="1" x14ac:dyDescent="0.25">
      <c r="A7" s="51"/>
      <c r="B7" s="51"/>
      <c r="C7" s="51"/>
      <c r="D7" s="51"/>
      <c r="E7" s="51"/>
      <c r="F7" s="51"/>
      <c r="G7" s="51"/>
      <c r="H7" s="57"/>
      <c r="I7" s="58"/>
      <c r="J7" s="58"/>
      <c r="K7" s="58"/>
      <c r="L7" s="58"/>
      <c r="M7" s="58"/>
      <c r="N7" s="58"/>
      <c r="O7" s="58"/>
      <c r="P7" s="58"/>
      <c r="Q7" s="58"/>
      <c r="R7" s="58"/>
      <c r="S7" s="58"/>
      <c r="T7" s="58"/>
      <c r="U7" s="58"/>
      <c r="V7" s="58"/>
      <c r="W7" s="58"/>
      <c r="X7" s="59"/>
      <c r="Y7" s="70"/>
      <c r="Z7" s="71"/>
      <c r="AA7" s="71"/>
      <c r="AB7" s="71"/>
      <c r="AC7" s="71"/>
      <c r="AD7" s="71"/>
      <c r="AE7" s="71"/>
      <c r="AF7" s="71"/>
      <c r="AG7" s="71"/>
      <c r="AH7" s="71"/>
      <c r="AI7" s="71"/>
      <c r="AJ7" s="72"/>
      <c r="AK7" s="5"/>
    </row>
    <row r="8" spans="1:37" ht="24" customHeight="1" x14ac:dyDescent="0.25">
      <c r="A8" s="51"/>
      <c r="B8" s="51"/>
      <c r="C8" s="51"/>
      <c r="D8" s="51"/>
      <c r="E8" s="51"/>
      <c r="F8" s="51"/>
      <c r="G8" s="51"/>
      <c r="H8" s="65" t="s">
        <v>6</v>
      </c>
      <c r="I8" s="53" t="s">
        <v>37</v>
      </c>
      <c r="J8" s="53"/>
      <c r="K8" s="53"/>
      <c r="L8" s="53"/>
      <c r="M8" s="53"/>
      <c r="N8" s="53" t="s">
        <v>39</v>
      </c>
      <c r="O8" s="53"/>
      <c r="P8" s="53"/>
      <c r="Q8" s="53"/>
      <c r="R8" s="53"/>
      <c r="S8" s="53" t="s">
        <v>43</v>
      </c>
      <c r="T8" s="53"/>
      <c r="U8" s="53"/>
      <c r="V8" s="53"/>
      <c r="W8" s="53"/>
      <c r="X8" s="53"/>
      <c r="Y8" s="73" t="s">
        <v>37</v>
      </c>
      <c r="Z8" s="74"/>
      <c r="AA8" s="74"/>
      <c r="AB8" s="75"/>
      <c r="AC8" s="67" t="s">
        <v>39</v>
      </c>
      <c r="AD8" s="76"/>
      <c r="AE8" s="76"/>
      <c r="AF8" s="77"/>
      <c r="AG8" s="67" t="s">
        <v>43</v>
      </c>
      <c r="AH8" s="68"/>
      <c r="AI8" s="68"/>
      <c r="AJ8" s="69"/>
      <c r="AK8"/>
    </row>
    <row r="9" spans="1:37" ht="105" customHeight="1" x14ac:dyDescent="0.25">
      <c r="A9" s="52"/>
      <c r="B9" s="52"/>
      <c r="C9" s="52"/>
      <c r="D9" s="52"/>
      <c r="E9" s="52"/>
      <c r="F9" s="52"/>
      <c r="G9" s="52"/>
      <c r="H9" s="66"/>
      <c r="I9" s="26" t="s">
        <v>20</v>
      </c>
      <c r="J9" s="25" t="s">
        <v>8</v>
      </c>
      <c r="K9" s="25" t="s">
        <v>9</v>
      </c>
      <c r="L9" s="25" t="s">
        <v>10</v>
      </c>
      <c r="M9" s="25" t="s">
        <v>11</v>
      </c>
      <c r="N9" s="26" t="s">
        <v>20</v>
      </c>
      <c r="O9" s="25" t="s">
        <v>8</v>
      </c>
      <c r="P9" s="25" t="s">
        <v>9</v>
      </c>
      <c r="Q9" s="25" t="s">
        <v>10</v>
      </c>
      <c r="R9" s="25" t="s">
        <v>11</v>
      </c>
      <c r="S9" s="25" t="s">
        <v>20</v>
      </c>
      <c r="T9" s="25" t="s">
        <v>8</v>
      </c>
      <c r="U9" s="25" t="s">
        <v>9</v>
      </c>
      <c r="V9" s="25" t="s">
        <v>10</v>
      </c>
      <c r="W9" s="25" t="s">
        <v>24</v>
      </c>
      <c r="X9" s="25" t="s">
        <v>11</v>
      </c>
      <c r="Y9" s="7">
        <v>1</v>
      </c>
      <c r="Z9" s="7">
        <v>2</v>
      </c>
      <c r="AA9" s="7">
        <v>3</v>
      </c>
      <c r="AB9" s="7">
        <v>4</v>
      </c>
      <c r="AC9" s="7">
        <v>1</v>
      </c>
      <c r="AD9" s="7">
        <v>2</v>
      </c>
      <c r="AE9" s="7">
        <v>3</v>
      </c>
      <c r="AF9" s="7">
        <v>4</v>
      </c>
      <c r="AG9" s="7">
        <v>1</v>
      </c>
      <c r="AH9" s="7">
        <v>2</v>
      </c>
      <c r="AI9" s="7">
        <v>3</v>
      </c>
      <c r="AJ9" s="7">
        <v>4</v>
      </c>
      <c r="AK9" s="3"/>
    </row>
    <row r="10" spans="1:37" s="2" customFormat="1" ht="19.5" customHeight="1" x14ac:dyDescent="0.25">
      <c r="A10" s="8">
        <v>1</v>
      </c>
      <c r="B10" s="8">
        <v>2</v>
      </c>
      <c r="C10" s="8">
        <v>3</v>
      </c>
      <c r="D10" s="8">
        <v>4</v>
      </c>
      <c r="E10" s="8">
        <v>5</v>
      </c>
      <c r="F10" s="8">
        <v>6</v>
      </c>
      <c r="G10" s="8">
        <v>7</v>
      </c>
      <c r="H10" s="8">
        <v>8</v>
      </c>
      <c r="I10" s="8">
        <v>9</v>
      </c>
      <c r="J10" s="8">
        <v>10</v>
      </c>
      <c r="K10" s="8">
        <v>11</v>
      </c>
      <c r="L10" s="8">
        <v>12</v>
      </c>
      <c r="M10" s="8">
        <v>13</v>
      </c>
      <c r="N10" s="8">
        <v>14</v>
      </c>
      <c r="O10" s="8">
        <v>15</v>
      </c>
      <c r="P10" s="8">
        <v>16</v>
      </c>
      <c r="Q10" s="8">
        <v>17</v>
      </c>
      <c r="R10" s="8">
        <v>18</v>
      </c>
      <c r="S10" s="8">
        <v>19</v>
      </c>
      <c r="T10" s="8">
        <v>20</v>
      </c>
      <c r="U10" s="8">
        <v>21</v>
      </c>
      <c r="V10" s="8">
        <v>22</v>
      </c>
      <c r="W10" s="8">
        <v>23</v>
      </c>
      <c r="X10" s="8">
        <v>24</v>
      </c>
      <c r="Y10" s="8">
        <v>25</v>
      </c>
      <c r="Z10" s="8">
        <v>26</v>
      </c>
      <c r="AA10" s="8">
        <v>27</v>
      </c>
      <c r="AB10" s="8">
        <v>28</v>
      </c>
      <c r="AC10" s="8">
        <v>29</v>
      </c>
      <c r="AD10" s="8">
        <v>30</v>
      </c>
      <c r="AE10" s="8">
        <v>31</v>
      </c>
      <c r="AF10" s="8">
        <v>32</v>
      </c>
      <c r="AG10" s="8">
        <v>33</v>
      </c>
      <c r="AH10" s="8">
        <v>34</v>
      </c>
      <c r="AI10" s="8">
        <v>35</v>
      </c>
      <c r="AJ10" s="8">
        <v>36</v>
      </c>
      <c r="AK10" s="9"/>
    </row>
    <row r="11" spans="1:37" ht="24" customHeight="1" x14ac:dyDescent="0.25">
      <c r="A11" s="83" t="s">
        <v>29</v>
      </c>
      <c r="B11" s="84"/>
      <c r="C11" s="84"/>
      <c r="D11" s="84"/>
      <c r="E11" s="84"/>
      <c r="F11" s="84"/>
      <c r="G11" s="84"/>
      <c r="H11" s="84"/>
      <c r="I11" s="84"/>
      <c r="J11" s="84"/>
      <c r="K11" s="84"/>
      <c r="L11" s="84"/>
      <c r="M11" s="84"/>
      <c r="N11" s="84"/>
      <c r="O11" s="84"/>
      <c r="P11" s="84"/>
      <c r="Q11" s="84"/>
      <c r="R11" s="84"/>
      <c r="S11" s="84"/>
      <c r="T11" s="84"/>
      <c r="U11" s="84"/>
      <c r="V11" s="84"/>
      <c r="W11" s="84"/>
      <c r="X11" s="84"/>
      <c r="Y11" s="84"/>
      <c r="Z11" s="84"/>
      <c r="AA11" s="84"/>
      <c r="AB11" s="84"/>
      <c r="AC11" s="84"/>
      <c r="AD11" s="84"/>
      <c r="AE11" s="84"/>
      <c r="AF11" s="84"/>
      <c r="AG11" s="84"/>
      <c r="AH11" s="84"/>
      <c r="AI11" s="84"/>
      <c r="AJ11" s="85"/>
      <c r="AK11" s="3"/>
    </row>
    <row r="12" spans="1:37" ht="24.75" customHeight="1" x14ac:dyDescent="0.25">
      <c r="A12" s="42" t="s">
        <v>48</v>
      </c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 s="43"/>
      <c r="AD12" s="43"/>
      <c r="AE12" s="43"/>
      <c r="AF12" s="43"/>
      <c r="AG12" s="43"/>
      <c r="AH12" s="43"/>
      <c r="AI12" s="43"/>
      <c r="AJ12" s="44"/>
    </row>
    <row r="13" spans="1:37" s="13" customFormat="1" ht="56.25" customHeight="1" x14ac:dyDescent="0.25">
      <c r="A13" s="10" t="s">
        <v>13</v>
      </c>
      <c r="B13" s="11" t="s">
        <v>31</v>
      </c>
      <c r="C13" s="78" t="s">
        <v>44</v>
      </c>
      <c r="D13" s="78" t="s">
        <v>38</v>
      </c>
      <c r="E13" s="45" t="s">
        <v>18</v>
      </c>
      <c r="F13" s="33">
        <v>45658</v>
      </c>
      <c r="G13" s="33">
        <v>46752</v>
      </c>
      <c r="H13" s="12">
        <f>I13+N13+S13</f>
        <v>360</v>
      </c>
      <c r="I13" s="12">
        <f>L13</f>
        <v>120</v>
      </c>
      <c r="J13" s="12">
        <f t="shared" ref="J13:U13" si="0">J15</f>
        <v>0</v>
      </c>
      <c r="K13" s="12">
        <f t="shared" si="0"/>
        <v>0</v>
      </c>
      <c r="L13" s="12">
        <f>L15+L16</f>
        <v>120</v>
      </c>
      <c r="M13" s="12">
        <f t="shared" si="0"/>
        <v>0</v>
      </c>
      <c r="N13" s="12">
        <f>Q13</f>
        <v>120</v>
      </c>
      <c r="O13" s="12">
        <f t="shared" si="0"/>
        <v>0</v>
      </c>
      <c r="P13" s="12">
        <f t="shared" si="0"/>
        <v>0</v>
      </c>
      <c r="Q13" s="12">
        <f>Q15+Q16</f>
        <v>120</v>
      </c>
      <c r="R13" s="12">
        <f t="shared" si="0"/>
        <v>0</v>
      </c>
      <c r="S13" s="12">
        <f>V13</f>
        <v>120</v>
      </c>
      <c r="T13" s="12">
        <f t="shared" si="0"/>
        <v>0</v>
      </c>
      <c r="U13" s="12">
        <f t="shared" si="0"/>
        <v>0</v>
      </c>
      <c r="V13" s="12">
        <f>V15+V16</f>
        <v>120</v>
      </c>
      <c r="W13" s="12">
        <f t="shared" ref="W13:X13" si="1">W15</f>
        <v>0</v>
      </c>
      <c r="X13" s="12">
        <f t="shared" si="1"/>
        <v>0</v>
      </c>
      <c r="Y13" s="12" t="s">
        <v>12</v>
      </c>
      <c r="Z13" s="12" t="s">
        <v>12</v>
      </c>
      <c r="AA13" s="12" t="s">
        <v>12</v>
      </c>
      <c r="AB13" s="12" t="s">
        <v>12</v>
      </c>
      <c r="AC13" s="12" t="s">
        <v>12</v>
      </c>
      <c r="AD13" s="12" t="s">
        <v>12</v>
      </c>
      <c r="AE13" s="12" t="s">
        <v>12</v>
      </c>
      <c r="AF13" s="12" t="s">
        <v>12</v>
      </c>
      <c r="AG13" s="12" t="s">
        <v>12</v>
      </c>
      <c r="AH13" s="12" t="s">
        <v>12</v>
      </c>
      <c r="AI13" s="12" t="s">
        <v>12</v>
      </c>
      <c r="AJ13" s="12" t="s">
        <v>12</v>
      </c>
    </row>
    <row r="14" spans="1:37" s="13" customFormat="1" ht="38.25" customHeight="1" x14ac:dyDescent="0.25">
      <c r="A14" s="14" t="s">
        <v>14</v>
      </c>
      <c r="B14" s="11" t="s">
        <v>32</v>
      </c>
      <c r="C14" s="79"/>
      <c r="D14" s="81"/>
      <c r="E14" s="46"/>
      <c r="F14" s="34">
        <v>45658</v>
      </c>
      <c r="G14" s="34">
        <v>46752</v>
      </c>
      <c r="H14" s="16">
        <f>I14+N14+S14</f>
        <v>0</v>
      </c>
      <c r="I14" s="16">
        <f>J14+K14+L14+M14</f>
        <v>0</v>
      </c>
      <c r="J14" s="16">
        <v>0</v>
      </c>
      <c r="K14" s="16">
        <v>0</v>
      </c>
      <c r="L14" s="16">
        <v>0</v>
      </c>
      <c r="M14" s="16">
        <v>0</v>
      </c>
      <c r="N14" s="16">
        <f>O14+P14+Q14+R14</f>
        <v>0</v>
      </c>
      <c r="O14" s="16">
        <v>0</v>
      </c>
      <c r="P14" s="16">
        <v>0</v>
      </c>
      <c r="Q14" s="16">
        <v>0</v>
      </c>
      <c r="R14" s="16">
        <v>0</v>
      </c>
      <c r="S14" s="16">
        <f>T14+U14+V14+X14</f>
        <v>0</v>
      </c>
      <c r="T14" s="16">
        <v>0</v>
      </c>
      <c r="U14" s="16">
        <v>0</v>
      </c>
      <c r="V14" s="16">
        <v>0</v>
      </c>
      <c r="W14" s="16">
        <v>0</v>
      </c>
      <c r="X14" s="16">
        <v>0</v>
      </c>
      <c r="Y14" s="16" t="s">
        <v>12</v>
      </c>
      <c r="Z14" s="16" t="s">
        <v>12</v>
      </c>
      <c r="AA14" s="16" t="s">
        <v>12</v>
      </c>
      <c r="AB14" s="16" t="s">
        <v>12</v>
      </c>
      <c r="AC14" s="16" t="s">
        <v>12</v>
      </c>
      <c r="AD14" s="16" t="s">
        <v>12</v>
      </c>
      <c r="AE14" s="16" t="s">
        <v>12</v>
      </c>
      <c r="AF14" s="16" t="s">
        <v>12</v>
      </c>
      <c r="AG14" s="16" t="s">
        <v>12</v>
      </c>
      <c r="AH14" s="16" t="s">
        <v>12</v>
      </c>
      <c r="AI14" s="16" t="s">
        <v>12</v>
      </c>
      <c r="AJ14" s="16" t="s">
        <v>12</v>
      </c>
    </row>
    <row r="15" spans="1:37" ht="54" customHeight="1" x14ac:dyDescent="0.25">
      <c r="A15" s="14" t="s">
        <v>21</v>
      </c>
      <c r="B15" s="15" t="s">
        <v>33</v>
      </c>
      <c r="C15" s="79"/>
      <c r="D15" s="81"/>
      <c r="E15" s="46"/>
      <c r="F15" s="34">
        <v>45658</v>
      </c>
      <c r="G15" s="34">
        <v>46752</v>
      </c>
      <c r="H15" s="16">
        <f>I15+N15+S15</f>
        <v>300</v>
      </c>
      <c r="I15" s="16">
        <f t="shared" ref="I15" si="2">J15+K15+L15+M15</f>
        <v>100</v>
      </c>
      <c r="J15" s="16">
        <v>0</v>
      </c>
      <c r="K15" s="16">
        <v>0</v>
      </c>
      <c r="L15" s="16">
        <v>100</v>
      </c>
      <c r="M15" s="16">
        <v>0</v>
      </c>
      <c r="N15" s="16">
        <f t="shared" ref="N15" si="3">O15+P15+Q15+R15</f>
        <v>100</v>
      </c>
      <c r="O15" s="16">
        <v>0</v>
      </c>
      <c r="P15" s="16">
        <v>0</v>
      </c>
      <c r="Q15" s="16">
        <v>100</v>
      </c>
      <c r="R15" s="16">
        <v>0</v>
      </c>
      <c r="S15" s="16">
        <f t="shared" ref="S15" si="4">T15+U15+V15+X15</f>
        <v>100</v>
      </c>
      <c r="T15" s="16">
        <v>0</v>
      </c>
      <c r="U15" s="16">
        <v>0</v>
      </c>
      <c r="V15" s="16">
        <v>100</v>
      </c>
      <c r="W15" s="16">
        <v>0</v>
      </c>
      <c r="X15" s="16">
        <v>0</v>
      </c>
      <c r="Y15" s="16" t="s">
        <v>12</v>
      </c>
      <c r="Z15" s="16" t="s">
        <v>12</v>
      </c>
      <c r="AA15" s="16" t="s">
        <v>12</v>
      </c>
      <c r="AB15" s="16" t="s">
        <v>12</v>
      </c>
      <c r="AC15" s="16" t="s">
        <v>12</v>
      </c>
      <c r="AD15" s="16" t="s">
        <v>12</v>
      </c>
      <c r="AE15" s="16" t="s">
        <v>12</v>
      </c>
      <c r="AF15" s="16" t="s">
        <v>12</v>
      </c>
      <c r="AG15" s="16" t="s">
        <v>12</v>
      </c>
      <c r="AH15" s="16" t="s">
        <v>12</v>
      </c>
      <c r="AI15" s="16" t="s">
        <v>12</v>
      </c>
      <c r="AJ15" s="16" t="s">
        <v>12</v>
      </c>
    </row>
    <row r="16" spans="1:37" ht="45" customHeight="1" x14ac:dyDescent="0.25">
      <c r="A16" s="14" t="s">
        <v>28</v>
      </c>
      <c r="B16" s="18" t="s">
        <v>35</v>
      </c>
      <c r="C16" s="61"/>
      <c r="D16" s="81"/>
      <c r="E16" s="46"/>
      <c r="F16" s="34">
        <v>45658</v>
      </c>
      <c r="G16" s="34">
        <v>46752</v>
      </c>
      <c r="H16" s="16">
        <f>I16+N16+S16</f>
        <v>60</v>
      </c>
      <c r="I16" s="16">
        <f>J16+K16+L16+M16</f>
        <v>20</v>
      </c>
      <c r="J16" s="16">
        <v>0</v>
      </c>
      <c r="K16" s="16">
        <v>0</v>
      </c>
      <c r="L16" s="16">
        <v>20</v>
      </c>
      <c r="M16" s="16">
        <v>0</v>
      </c>
      <c r="N16" s="16">
        <f>Q16</f>
        <v>20</v>
      </c>
      <c r="O16" s="16">
        <v>0</v>
      </c>
      <c r="P16" s="16">
        <v>0</v>
      </c>
      <c r="Q16" s="16">
        <v>20</v>
      </c>
      <c r="R16" s="16">
        <v>0</v>
      </c>
      <c r="S16" s="16">
        <f>V16</f>
        <v>20</v>
      </c>
      <c r="T16" s="16">
        <v>0</v>
      </c>
      <c r="U16" s="16">
        <v>0</v>
      </c>
      <c r="V16" s="16">
        <v>20</v>
      </c>
      <c r="W16" s="16">
        <v>0</v>
      </c>
      <c r="X16" s="16">
        <v>0</v>
      </c>
      <c r="Y16" s="16" t="s">
        <v>12</v>
      </c>
      <c r="Z16" s="16" t="s">
        <v>12</v>
      </c>
      <c r="AA16" s="16" t="s">
        <v>12</v>
      </c>
      <c r="AB16" s="16" t="s">
        <v>12</v>
      </c>
      <c r="AC16" s="16" t="s">
        <v>12</v>
      </c>
      <c r="AD16" s="16" t="s">
        <v>12</v>
      </c>
      <c r="AE16" s="16" t="s">
        <v>12</v>
      </c>
      <c r="AF16" s="16" t="s">
        <v>12</v>
      </c>
      <c r="AG16" s="16" t="s">
        <v>12</v>
      </c>
      <c r="AH16" s="16" t="s">
        <v>12</v>
      </c>
      <c r="AI16" s="16" t="s">
        <v>12</v>
      </c>
      <c r="AJ16" s="16" t="s">
        <v>12</v>
      </c>
    </row>
    <row r="17" spans="1:42" ht="63" customHeight="1" x14ac:dyDescent="0.25">
      <c r="A17" s="17"/>
      <c r="B17" s="18" t="s">
        <v>40</v>
      </c>
      <c r="C17" s="80"/>
      <c r="D17" s="82"/>
      <c r="E17" s="46"/>
      <c r="F17" s="34">
        <v>45658</v>
      </c>
      <c r="G17" s="34">
        <v>46752</v>
      </c>
      <c r="H17" s="17"/>
      <c r="I17" s="17"/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6" t="s">
        <v>12</v>
      </c>
      <c r="Z17" s="16" t="s">
        <v>12</v>
      </c>
      <c r="AA17" s="16" t="s">
        <v>12</v>
      </c>
      <c r="AB17" s="16" t="s">
        <v>12</v>
      </c>
      <c r="AC17" s="16" t="s">
        <v>12</v>
      </c>
      <c r="AD17" s="16" t="s">
        <v>12</v>
      </c>
      <c r="AE17" s="16" t="s">
        <v>12</v>
      </c>
      <c r="AF17" s="16" t="s">
        <v>12</v>
      </c>
      <c r="AG17" s="16" t="s">
        <v>12</v>
      </c>
      <c r="AH17" s="16" t="s">
        <v>12</v>
      </c>
      <c r="AI17" s="16" t="s">
        <v>12</v>
      </c>
      <c r="AJ17" s="16" t="s">
        <v>12</v>
      </c>
    </row>
    <row r="18" spans="1:42" ht="30" customHeight="1" x14ac:dyDescent="0.25">
      <c r="A18" s="42" t="s">
        <v>49</v>
      </c>
      <c r="B18" s="43"/>
      <c r="C18" s="43"/>
      <c r="D18" s="43"/>
      <c r="E18" s="43"/>
      <c r="F18" s="43"/>
      <c r="G18" s="43"/>
      <c r="H18" s="43"/>
      <c r="I18" s="43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  <c r="U18" s="43"/>
      <c r="V18" s="43"/>
      <c r="W18" s="43"/>
      <c r="X18" s="43"/>
      <c r="Y18" s="43"/>
      <c r="Z18" s="43"/>
      <c r="AA18" s="43"/>
      <c r="AB18" s="43"/>
      <c r="AC18" s="43"/>
      <c r="AD18" s="43"/>
      <c r="AE18" s="43"/>
      <c r="AF18" s="43"/>
      <c r="AG18" s="43"/>
      <c r="AH18" s="43"/>
      <c r="AI18" s="43"/>
      <c r="AJ18" s="44"/>
    </row>
    <row r="19" spans="1:42" ht="96" customHeight="1" x14ac:dyDescent="0.25">
      <c r="A19" s="14" t="s">
        <v>41</v>
      </c>
      <c r="B19" s="11" t="s">
        <v>46</v>
      </c>
      <c r="C19" s="39" t="s">
        <v>44</v>
      </c>
      <c r="D19" s="39" t="s">
        <v>38</v>
      </c>
      <c r="E19" s="45" t="s">
        <v>47</v>
      </c>
      <c r="F19" s="33">
        <v>45658</v>
      </c>
      <c r="G19" s="33">
        <v>46752</v>
      </c>
      <c r="H19" s="12">
        <f t="shared" ref="H19" si="5">I19+N19+S19</f>
        <v>0</v>
      </c>
      <c r="I19" s="12">
        <f>J19+K19+L19+M19</f>
        <v>0</v>
      </c>
      <c r="J19" s="12">
        <v>0</v>
      </c>
      <c r="K19" s="12">
        <v>0</v>
      </c>
      <c r="L19" s="12">
        <f>L20</f>
        <v>0</v>
      </c>
      <c r="M19" s="12">
        <v>0</v>
      </c>
      <c r="N19" s="12">
        <v>0</v>
      </c>
      <c r="O19" s="12">
        <v>0</v>
      </c>
      <c r="P19" s="12">
        <v>0</v>
      </c>
      <c r="Q19" s="12">
        <v>0</v>
      </c>
      <c r="R19" s="12">
        <v>0</v>
      </c>
      <c r="S19" s="12">
        <v>0</v>
      </c>
      <c r="T19" s="12">
        <v>0</v>
      </c>
      <c r="U19" s="12">
        <v>0</v>
      </c>
      <c r="V19" s="12">
        <v>0</v>
      </c>
      <c r="W19" s="12">
        <v>0</v>
      </c>
      <c r="X19" s="12">
        <v>0</v>
      </c>
      <c r="Y19" s="12"/>
      <c r="Z19" s="12"/>
      <c r="AA19" s="12"/>
      <c r="AB19" s="12"/>
      <c r="AC19" s="16"/>
      <c r="AD19" s="16"/>
      <c r="AE19" s="16"/>
      <c r="AF19" s="16"/>
      <c r="AG19" s="16"/>
      <c r="AH19" s="16"/>
      <c r="AI19" s="16"/>
      <c r="AJ19" s="16"/>
    </row>
    <row r="20" spans="1:42" ht="96" hidden="1" customHeight="1" x14ac:dyDescent="0.25">
      <c r="A20" s="14" t="s">
        <v>50</v>
      </c>
      <c r="B20" s="15" t="s">
        <v>51</v>
      </c>
      <c r="C20" s="40"/>
      <c r="D20" s="40"/>
      <c r="E20" s="46"/>
      <c r="F20" s="34">
        <v>45658</v>
      </c>
      <c r="G20" s="34">
        <v>46752</v>
      </c>
      <c r="H20" s="16">
        <f>I20+N20+S20</f>
        <v>0</v>
      </c>
      <c r="I20" s="16">
        <f>J20+K20+L20+M20</f>
        <v>0</v>
      </c>
      <c r="J20" s="16">
        <v>0</v>
      </c>
      <c r="K20" s="16">
        <v>0</v>
      </c>
      <c r="L20" s="16">
        <v>0</v>
      </c>
      <c r="M20" s="16">
        <v>0</v>
      </c>
      <c r="N20" s="16">
        <f>O20+P20+Q20+R20</f>
        <v>0</v>
      </c>
      <c r="O20" s="16">
        <v>0</v>
      </c>
      <c r="P20" s="16">
        <v>0</v>
      </c>
      <c r="Q20" s="16">
        <v>0</v>
      </c>
      <c r="R20" s="16">
        <v>0</v>
      </c>
      <c r="S20" s="16">
        <f>T20+U20+V20+W20+X20</f>
        <v>0</v>
      </c>
      <c r="T20" s="16">
        <v>0</v>
      </c>
      <c r="U20" s="16">
        <v>0</v>
      </c>
      <c r="V20" s="16">
        <v>0</v>
      </c>
      <c r="W20" s="16">
        <v>0</v>
      </c>
      <c r="X20" s="16">
        <v>0</v>
      </c>
      <c r="Y20" s="16" t="s">
        <v>12</v>
      </c>
      <c r="Z20" s="16" t="s">
        <v>12</v>
      </c>
      <c r="AA20" s="16" t="s">
        <v>12</v>
      </c>
      <c r="AB20" s="16" t="s">
        <v>12</v>
      </c>
      <c r="AC20" s="16"/>
      <c r="AD20" s="16"/>
      <c r="AE20" s="16"/>
      <c r="AF20" s="16"/>
      <c r="AG20" s="16"/>
      <c r="AH20" s="16"/>
      <c r="AI20" s="16"/>
      <c r="AJ20" s="16"/>
    </row>
    <row r="21" spans="1:42" ht="86.25" hidden="1" customHeight="1" x14ac:dyDescent="0.25">
      <c r="A21" s="17"/>
      <c r="B21" s="18" t="s">
        <v>52</v>
      </c>
      <c r="C21" s="41"/>
      <c r="D21" s="41"/>
      <c r="E21" s="47"/>
      <c r="F21" s="34">
        <v>45658</v>
      </c>
      <c r="G21" s="34">
        <v>46752</v>
      </c>
      <c r="H21" s="16"/>
      <c r="I21" s="16"/>
      <c r="J21" s="16"/>
      <c r="K21" s="16"/>
      <c r="L21" s="16"/>
      <c r="M21" s="16"/>
      <c r="N21" s="16"/>
      <c r="O21" s="16"/>
      <c r="P21" s="16"/>
      <c r="Q21" s="16"/>
      <c r="R21" s="16"/>
      <c r="S21" s="16"/>
      <c r="T21" s="16"/>
      <c r="U21" s="16"/>
      <c r="V21" s="16"/>
      <c r="W21" s="16"/>
      <c r="X21" s="16"/>
      <c r="Y21" s="16" t="s">
        <v>12</v>
      </c>
      <c r="Z21" s="16" t="s">
        <v>12</v>
      </c>
      <c r="AA21" s="16" t="s">
        <v>12</v>
      </c>
      <c r="AB21" s="16" t="s">
        <v>12</v>
      </c>
      <c r="AC21" s="16"/>
      <c r="AD21" s="16"/>
      <c r="AE21" s="16"/>
      <c r="AF21" s="16"/>
      <c r="AG21" s="16"/>
      <c r="AH21" s="16"/>
      <c r="AI21" s="16"/>
      <c r="AJ21" s="16"/>
    </row>
    <row r="22" spans="1:42" s="4" customFormat="1" ht="27.75" customHeight="1" x14ac:dyDescent="0.25">
      <c r="A22" s="14"/>
      <c r="B22" s="11" t="s">
        <v>15</v>
      </c>
      <c r="C22" s="15"/>
      <c r="D22" s="15"/>
      <c r="E22" s="36"/>
      <c r="F22" s="27"/>
      <c r="G22" s="28"/>
      <c r="H22" s="12">
        <f>I22+N22+S22</f>
        <v>360</v>
      </c>
      <c r="I22" s="12">
        <f>I13+I19</f>
        <v>120</v>
      </c>
      <c r="J22" s="12">
        <f t="shared" ref="J22:R22" si="6">J13</f>
        <v>0</v>
      </c>
      <c r="K22" s="12">
        <f t="shared" si="6"/>
        <v>0</v>
      </c>
      <c r="L22" s="12">
        <f>L13+L19</f>
        <v>120</v>
      </c>
      <c r="M22" s="12">
        <f t="shared" si="6"/>
        <v>0</v>
      </c>
      <c r="N22" s="12">
        <f t="shared" si="6"/>
        <v>120</v>
      </c>
      <c r="O22" s="12">
        <f t="shared" si="6"/>
        <v>0</v>
      </c>
      <c r="P22" s="12">
        <f t="shared" si="6"/>
        <v>0</v>
      </c>
      <c r="Q22" s="12">
        <f t="shared" si="6"/>
        <v>120</v>
      </c>
      <c r="R22" s="12">
        <f t="shared" si="6"/>
        <v>0</v>
      </c>
      <c r="S22" s="12">
        <f>T22+U22+V22+W22+X22</f>
        <v>120</v>
      </c>
      <c r="T22" s="12">
        <f>T13</f>
        <v>0</v>
      </c>
      <c r="U22" s="12">
        <f>U13</f>
        <v>0</v>
      </c>
      <c r="V22" s="12">
        <f>V13</f>
        <v>120</v>
      </c>
      <c r="W22" s="12">
        <f>W13</f>
        <v>0</v>
      </c>
      <c r="X22" s="12">
        <f>X13</f>
        <v>0</v>
      </c>
      <c r="Y22" s="16"/>
      <c r="Z22" s="16"/>
      <c r="AA22" s="16"/>
      <c r="AB22" s="16"/>
      <c r="AC22" s="16"/>
      <c r="AD22" s="16"/>
      <c r="AE22" s="16"/>
      <c r="AF22" s="16"/>
      <c r="AG22" s="16"/>
      <c r="AH22" s="16"/>
      <c r="AI22" s="16"/>
      <c r="AJ22" s="16"/>
    </row>
    <row r="23" spans="1:42" ht="21.75" customHeight="1" x14ac:dyDescent="0.25">
      <c r="A23" s="62" t="s">
        <v>30</v>
      </c>
      <c r="B23" s="63"/>
      <c r="C23" s="63"/>
      <c r="D23" s="63"/>
      <c r="E23" s="63"/>
      <c r="F23" s="63"/>
      <c r="G23" s="63"/>
      <c r="H23" s="63"/>
      <c r="I23" s="63"/>
      <c r="J23" s="63"/>
      <c r="K23" s="63"/>
      <c r="L23" s="63"/>
      <c r="M23" s="63"/>
      <c r="N23" s="63"/>
      <c r="O23" s="63"/>
      <c r="P23" s="63"/>
      <c r="Q23" s="63"/>
      <c r="R23" s="63"/>
      <c r="S23" s="63"/>
      <c r="T23" s="63"/>
      <c r="U23" s="63"/>
      <c r="V23" s="63"/>
      <c r="W23" s="63"/>
      <c r="X23" s="63"/>
      <c r="Y23" s="63"/>
      <c r="Z23" s="63"/>
      <c r="AA23" s="63"/>
      <c r="AB23" s="63"/>
      <c r="AC23" s="63"/>
      <c r="AD23" s="63"/>
      <c r="AE23" s="63"/>
      <c r="AF23" s="63"/>
      <c r="AG23" s="63"/>
      <c r="AH23" s="63"/>
      <c r="AI23" s="63"/>
      <c r="AJ23" s="64"/>
    </row>
    <row r="24" spans="1:42" ht="19.5" customHeight="1" x14ac:dyDescent="0.25">
      <c r="A24" s="42" t="s">
        <v>19</v>
      </c>
      <c r="B24" s="43"/>
      <c r="C24" s="43"/>
      <c r="D24" s="43"/>
      <c r="E24" s="43"/>
      <c r="F24" s="43"/>
      <c r="G24" s="43"/>
      <c r="H24" s="43"/>
      <c r="I24" s="43"/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43"/>
      <c r="U24" s="43"/>
      <c r="V24" s="43"/>
      <c r="W24" s="43"/>
      <c r="X24" s="43"/>
      <c r="Y24" s="43"/>
      <c r="Z24" s="43"/>
      <c r="AA24" s="43"/>
      <c r="AB24" s="43"/>
      <c r="AC24" s="43"/>
      <c r="AD24" s="43"/>
      <c r="AE24" s="43"/>
      <c r="AF24" s="43"/>
      <c r="AG24" s="43"/>
      <c r="AH24" s="43"/>
      <c r="AI24" s="43"/>
      <c r="AJ24" s="44"/>
    </row>
    <row r="25" spans="1:42" s="13" customFormat="1" ht="126.6" customHeight="1" x14ac:dyDescent="0.25">
      <c r="A25" s="10" t="s">
        <v>45</v>
      </c>
      <c r="B25" s="11" t="s">
        <v>34</v>
      </c>
      <c r="C25" s="20" t="s">
        <v>44</v>
      </c>
      <c r="D25" s="20" t="s">
        <v>36</v>
      </c>
      <c r="E25" s="60" t="s">
        <v>25</v>
      </c>
      <c r="F25" s="34"/>
      <c r="G25" s="34"/>
      <c r="H25" s="12">
        <f>I25+N25+S25</f>
        <v>0</v>
      </c>
      <c r="I25" s="12">
        <f>L25</f>
        <v>0</v>
      </c>
      <c r="J25" s="12">
        <v>0</v>
      </c>
      <c r="K25" s="12">
        <v>0</v>
      </c>
      <c r="L25" s="12">
        <v>0</v>
      </c>
      <c r="M25" s="12">
        <v>0</v>
      </c>
      <c r="N25" s="12">
        <v>0</v>
      </c>
      <c r="O25" s="12">
        <v>0</v>
      </c>
      <c r="P25" s="12">
        <v>0</v>
      </c>
      <c r="Q25" s="12">
        <v>0</v>
      </c>
      <c r="R25" s="12">
        <v>0</v>
      </c>
      <c r="S25" s="12">
        <f>U25</f>
        <v>0</v>
      </c>
      <c r="T25" s="12">
        <v>0</v>
      </c>
      <c r="U25" s="12">
        <v>0</v>
      </c>
      <c r="V25" s="12">
        <v>0</v>
      </c>
      <c r="W25" s="12">
        <v>0</v>
      </c>
      <c r="X25" s="12">
        <v>0</v>
      </c>
      <c r="Y25" s="16"/>
      <c r="Z25" s="16"/>
      <c r="AA25" s="16"/>
      <c r="AB25" s="16"/>
      <c r="AC25" s="23"/>
      <c r="AD25" s="12"/>
      <c r="AE25" s="12"/>
      <c r="AF25" s="12"/>
      <c r="AG25" s="24"/>
      <c r="AH25" s="24"/>
      <c r="AI25" s="24"/>
      <c r="AJ25" s="21"/>
      <c r="AP25" s="31"/>
    </row>
    <row r="26" spans="1:42" s="13" customFormat="1" ht="117" hidden="1" customHeight="1" x14ac:dyDescent="0.3">
      <c r="A26" s="10"/>
      <c r="B26" s="15" t="s">
        <v>27</v>
      </c>
      <c r="C26" s="35"/>
      <c r="D26" s="35" t="s">
        <v>26</v>
      </c>
      <c r="E26" s="61"/>
      <c r="F26" s="34">
        <v>44197</v>
      </c>
      <c r="G26" s="34">
        <v>45657</v>
      </c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6" t="s">
        <v>12</v>
      </c>
      <c r="Z26" s="16" t="s">
        <v>12</v>
      </c>
      <c r="AA26" s="16" t="s">
        <v>12</v>
      </c>
      <c r="AB26" s="16" t="s">
        <v>12</v>
      </c>
      <c r="AC26" s="23"/>
      <c r="AD26" s="12"/>
      <c r="AE26" s="12"/>
      <c r="AF26" s="12"/>
      <c r="AG26" s="24"/>
      <c r="AH26" s="24"/>
      <c r="AI26" s="24"/>
      <c r="AJ26" s="21"/>
      <c r="AP26" s="31"/>
    </row>
    <row r="27" spans="1:42" ht="29.25" customHeight="1" x14ac:dyDescent="0.25">
      <c r="A27" s="17"/>
      <c r="B27" s="11" t="s">
        <v>16</v>
      </c>
      <c r="C27" s="17"/>
      <c r="D27" s="17"/>
      <c r="E27" s="22"/>
      <c r="F27" s="27"/>
      <c r="G27" s="28"/>
      <c r="H27" s="12">
        <f>I27+N27+S27</f>
        <v>0</v>
      </c>
      <c r="I27" s="12">
        <f>J27+K27+L27+M27</f>
        <v>0</v>
      </c>
      <c r="J27" s="12">
        <f t="shared" ref="J27:R27" si="7">J25</f>
        <v>0</v>
      </c>
      <c r="K27" s="12">
        <f t="shared" si="7"/>
        <v>0</v>
      </c>
      <c r="L27" s="12">
        <f t="shared" si="7"/>
        <v>0</v>
      </c>
      <c r="M27" s="12">
        <f t="shared" si="7"/>
        <v>0</v>
      </c>
      <c r="N27" s="12">
        <f t="shared" si="7"/>
        <v>0</v>
      </c>
      <c r="O27" s="12">
        <f t="shared" si="7"/>
        <v>0</v>
      </c>
      <c r="P27" s="12">
        <f t="shared" si="7"/>
        <v>0</v>
      </c>
      <c r="Q27" s="12">
        <f t="shared" si="7"/>
        <v>0</v>
      </c>
      <c r="R27" s="12">
        <f t="shared" si="7"/>
        <v>0</v>
      </c>
      <c r="S27" s="12">
        <f>T27+U27+V27+W27+X27</f>
        <v>0</v>
      </c>
      <c r="T27" s="12">
        <f>T25</f>
        <v>0</v>
      </c>
      <c r="U27" s="12">
        <f>U25</f>
        <v>0</v>
      </c>
      <c r="V27" s="12">
        <f>V25</f>
        <v>0</v>
      </c>
      <c r="W27" s="12">
        <f>W25</f>
        <v>0</v>
      </c>
      <c r="X27" s="12">
        <f>X25</f>
        <v>0</v>
      </c>
      <c r="Y27" s="19"/>
      <c r="Z27" s="19"/>
      <c r="AA27" s="19"/>
      <c r="AB27" s="19"/>
      <c r="AC27" s="19"/>
      <c r="AD27" s="19"/>
      <c r="AE27" s="19"/>
      <c r="AF27" s="16"/>
      <c r="AG27" s="19"/>
      <c r="AH27" s="19"/>
      <c r="AI27" s="19"/>
      <c r="AJ27" s="19"/>
    </row>
    <row r="28" spans="1:42" ht="26.25" customHeight="1" x14ac:dyDescent="0.25">
      <c r="A28" s="23"/>
      <c r="B28" s="23" t="s">
        <v>17</v>
      </c>
      <c r="C28" s="23"/>
      <c r="D28" s="23"/>
      <c r="E28" s="23"/>
      <c r="F28" s="12"/>
      <c r="G28" s="21"/>
      <c r="H28" s="12">
        <f>I28+N28+S28</f>
        <v>360</v>
      </c>
      <c r="I28" s="12">
        <f t="shared" ref="I28:X28" si="8">I22+I27</f>
        <v>120</v>
      </c>
      <c r="J28" s="12">
        <f t="shared" si="8"/>
        <v>0</v>
      </c>
      <c r="K28" s="12">
        <f t="shared" si="8"/>
        <v>0</v>
      </c>
      <c r="L28" s="12">
        <f t="shared" si="8"/>
        <v>120</v>
      </c>
      <c r="M28" s="12">
        <f t="shared" si="8"/>
        <v>0</v>
      </c>
      <c r="N28" s="12">
        <f t="shared" si="8"/>
        <v>120</v>
      </c>
      <c r="O28" s="12">
        <f t="shared" si="8"/>
        <v>0</v>
      </c>
      <c r="P28" s="12">
        <f t="shared" si="8"/>
        <v>0</v>
      </c>
      <c r="Q28" s="12">
        <f t="shared" si="8"/>
        <v>120</v>
      </c>
      <c r="R28" s="12">
        <f t="shared" si="8"/>
        <v>0</v>
      </c>
      <c r="S28" s="12">
        <f t="shared" si="8"/>
        <v>120</v>
      </c>
      <c r="T28" s="12">
        <f t="shared" si="8"/>
        <v>0</v>
      </c>
      <c r="U28" s="12">
        <f t="shared" si="8"/>
        <v>0</v>
      </c>
      <c r="V28" s="12">
        <f t="shared" si="8"/>
        <v>120</v>
      </c>
      <c r="W28" s="12">
        <f t="shared" si="8"/>
        <v>0</v>
      </c>
      <c r="X28" s="12">
        <f t="shared" si="8"/>
        <v>0</v>
      </c>
      <c r="Y28" s="24"/>
      <c r="Z28" s="24"/>
      <c r="AA28" s="24"/>
      <c r="AB28" s="24"/>
      <c r="AC28" s="24"/>
      <c r="AD28" s="24"/>
      <c r="AE28" s="24"/>
      <c r="AF28" s="24"/>
      <c r="AG28" s="24"/>
      <c r="AH28" s="24"/>
      <c r="AI28" s="24"/>
      <c r="AJ28" s="24"/>
      <c r="AK28" s="13"/>
    </row>
    <row r="29" spans="1:42" s="13" customFormat="1" ht="26.25" customHeight="1" x14ac:dyDescent="0.25">
      <c r="A29" s="1"/>
      <c r="B29" s="1"/>
      <c r="C29" s="1"/>
      <c r="D29" s="1"/>
      <c r="E29" s="1"/>
      <c r="F29" s="30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</row>
    <row r="30" spans="1:42" x14ac:dyDescent="0.25">
      <c r="E30" s="4"/>
      <c r="F30" s="30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29"/>
      <c r="V30" s="4"/>
      <c r="W30" s="4"/>
      <c r="X30" s="4"/>
      <c r="Y30" s="4"/>
      <c r="Z30" s="4"/>
      <c r="AA30" s="4"/>
    </row>
    <row r="31" spans="1:42" x14ac:dyDescent="0.25">
      <c r="E31" s="4"/>
      <c r="F31" s="30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</row>
    <row r="32" spans="1:42" x14ac:dyDescent="0.25">
      <c r="E32" s="4"/>
      <c r="F32" s="30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</row>
    <row r="33" spans="5:27" x14ac:dyDescent="0.25">
      <c r="E33" s="4"/>
      <c r="F33" s="30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</row>
    <row r="34" spans="5:27" x14ac:dyDescent="0.25">
      <c r="E34" s="4"/>
      <c r="F34" s="30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</row>
    <row r="35" spans="5:27" x14ac:dyDescent="0.25">
      <c r="E35" s="4"/>
      <c r="F35" s="30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</row>
    <row r="36" spans="5:27" x14ac:dyDescent="0.25">
      <c r="E36" s="4"/>
      <c r="F36" s="30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</row>
  </sheetData>
  <mergeCells count="31">
    <mergeCell ref="E25:E26"/>
    <mergeCell ref="A23:AJ23"/>
    <mergeCell ref="E13:E17"/>
    <mergeCell ref="A24:AJ24"/>
    <mergeCell ref="A5:AJ5"/>
    <mergeCell ref="H8:H9"/>
    <mergeCell ref="AG8:AJ8"/>
    <mergeCell ref="Y6:AJ7"/>
    <mergeCell ref="I8:M8"/>
    <mergeCell ref="G6:G9"/>
    <mergeCell ref="Y8:AB8"/>
    <mergeCell ref="AC8:AF8"/>
    <mergeCell ref="C13:C17"/>
    <mergeCell ref="D13:D17"/>
    <mergeCell ref="N8:R8"/>
    <mergeCell ref="A11:AJ11"/>
    <mergeCell ref="R1:AJ1"/>
    <mergeCell ref="C19:C21"/>
    <mergeCell ref="D19:D21"/>
    <mergeCell ref="A18:AJ18"/>
    <mergeCell ref="E19:E21"/>
    <mergeCell ref="R3:AJ3"/>
    <mergeCell ref="D6:D9"/>
    <mergeCell ref="A12:AJ12"/>
    <mergeCell ref="E6:E9"/>
    <mergeCell ref="F6:F9"/>
    <mergeCell ref="A6:A9"/>
    <mergeCell ref="B6:B9"/>
    <mergeCell ref="C6:C9"/>
    <mergeCell ref="S8:X8"/>
    <mergeCell ref="H6:X7"/>
  </mergeCells>
  <pageMargins left="0.43307086614173229" right="0.39370078740157483" top="1.1023622047244095" bottom="0.74" header="0.23622047244094491" footer="0.23622047244094491"/>
  <pageSetup paperSize="9" scale="4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АПК</vt:lpstr>
      <vt:lpstr>АПК!Заголовки_для_печати</vt:lpstr>
      <vt:lpstr>АПК!Область_печати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Федорова</dc:creator>
  <cp:lastModifiedBy>Пользователь</cp:lastModifiedBy>
  <cp:lastPrinted>2025-04-23T12:43:14Z</cp:lastPrinted>
  <dcterms:created xsi:type="dcterms:W3CDTF">2014-09-11T06:26:00Z</dcterms:created>
  <dcterms:modified xsi:type="dcterms:W3CDTF">2025-04-30T08:11:41Z</dcterms:modified>
</cp:coreProperties>
</file>