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БЖД!$A$1:$AI$126</definedName>
  </definedNames>
  <calcPr calcId="145621"/>
</workbook>
</file>

<file path=xl/calcChain.xml><?xml version="1.0" encoding="utf-8"?>
<calcChain xmlns="http://schemas.openxmlformats.org/spreadsheetml/2006/main">
  <c r="S87" i="27" l="1"/>
  <c r="N87" i="27"/>
  <c r="I87" i="27"/>
  <c r="H87" i="27" s="1"/>
  <c r="S85" i="27"/>
  <c r="N85" i="27"/>
  <c r="I85" i="27"/>
  <c r="H85" i="27" l="1"/>
  <c r="L114" i="27"/>
  <c r="S117" i="27"/>
  <c r="N121" i="27"/>
  <c r="N119" i="27"/>
  <c r="N117" i="27"/>
  <c r="Q114" i="27"/>
  <c r="V114" i="27"/>
  <c r="S121" i="27"/>
  <c r="I119" i="27"/>
  <c r="K60" i="27" l="1"/>
  <c r="I60" i="27" s="1"/>
  <c r="S69" i="27"/>
  <c r="N69" i="27"/>
  <c r="I69" i="27"/>
  <c r="H69" i="27" l="1"/>
  <c r="N114" i="27"/>
  <c r="I121" i="27" l="1"/>
  <c r="H121" i="27" s="1"/>
  <c r="S119" i="27"/>
  <c r="H119" i="27" s="1"/>
  <c r="I117" i="27"/>
  <c r="H117" i="27" s="1"/>
  <c r="H114" i="27" l="1"/>
  <c r="L95" i="27"/>
  <c r="T114" i="27"/>
  <c r="U114" i="27"/>
  <c r="W114" i="27"/>
  <c r="R114" i="27"/>
  <c r="O114" i="27"/>
  <c r="P114" i="27"/>
  <c r="J114" i="27"/>
  <c r="K114" i="27"/>
  <c r="M114" i="27"/>
  <c r="I114" i="27" l="1"/>
  <c r="U60" i="27"/>
  <c r="S60" i="27" s="1"/>
  <c r="P60" i="27"/>
  <c r="N60" i="27" s="1"/>
  <c r="W60" i="27"/>
  <c r="V60" i="27"/>
  <c r="T60" i="27"/>
  <c r="R60" i="27"/>
  <c r="Q60" i="27"/>
  <c r="O60" i="27"/>
  <c r="M60" i="27"/>
  <c r="J60" i="27"/>
  <c r="W26" i="27"/>
  <c r="V26" i="27"/>
  <c r="U26" i="27"/>
  <c r="T26" i="27"/>
  <c r="R26" i="27"/>
  <c r="Q26" i="27"/>
  <c r="P26" i="27"/>
  <c r="O26" i="27"/>
  <c r="M26" i="27"/>
  <c r="L26" i="27"/>
  <c r="K26" i="27"/>
  <c r="J26" i="27"/>
  <c r="H60" i="27" l="1"/>
  <c r="S51" i="27"/>
  <c r="N51" i="27"/>
  <c r="I51" i="27"/>
  <c r="S50" i="27"/>
  <c r="N50" i="27"/>
  <c r="I50" i="27"/>
  <c r="H51" i="27" l="1"/>
  <c r="H50" i="27"/>
  <c r="P30" i="27" l="1"/>
  <c r="N30" i="27" s="1"/>
  <c r="U30" i="27"/>
  <c r="S30" i="27" s="1"/>
  <c r="S31" i="27"/>
  <c r="N31" i="27"/>
  <c r="K14" i="27"/>
  <c r="K45" i="27" s="1"/>
  <c r="V14" i="27" l="1"/>
  <c r="V45" i="27" s="1"/>
  <c r="Q14" i="27"/>
  <c r="Q45" i="27" s="1"/>
  <c r="L14" i="27"/>
  <c r="L45" i="27" s="1"/>
  <c r="I17" i="27" l="1"/>
  <c r="N17" i="27"/>
  <c r="S17" i="27"/>
  <c r="H17" i="27" l="1"/>
  <c r="J14" i="27"/>
  <c r="J45" i="27" s="1"/>
  <c r="I14" i="27"/>
  <c r="M14" i="27"/>
  <c r="M45" i="27" s="1"/>
  <c r="O14" i="27"/>
  <c r="O45" i="27" s="1"/>
  <c r="P14" i="27"/>
  <c r="R14" i="27"/>
  <c r="R45" i="27" s="1"/>
  <c r="T14" i="27"/>
  <c r="T45" i="27" s="1"/>
  <c r="U14" i="27"/>
  <c r="W14" i="27"/>
  <c r="W45" i="27" s="1"/>
  <c r="I15" i="27"/>
  <c r="N15" i="27"/>
  <c r="S15" i="27"/>
  <c r="I45" i="27" l="1"/>
  <c r="S14" i="27"/>
  <c r="S45" i="27" s="1"/>
  <c r="U45" i="27"/>
  <c r="N14" i="27"/>
  <c r="N45" i="27" s="1"/>
  <c r="P45" i="27"/>
  <c r="H15" i="27"/>
  <c r="H45" i="27" l="1"/>
  <c r="H14" i="27"/>
  <c r="K30" i="27"/>
  <c r="I30" i="27" s="1"/>
  <c r="H30" i="27" s="1"/>
  <c r="I31" i="27"/>
  <c r="H31" i="27" s="1"/>
  <c r="I107" i="27" l="1"/>
  <c r="S115" i="27" l="1"/>
  <c r="N115" i="27"/>
  <c r="I115" i="27"/>
  <c r="H115" i="27" l="1"/>
  <c r="S67" i="27" l="1"/>
  <c r="N67" i="27"/>
  <c r="N65" i="27" l="1"/>
  <c r="S65" i="27"/>
  <c r="I65" i="27" l="1"/>
  <c r="H65" i="27" s="1"/>
  <c r="I67" i="27"/>
  <c r="H67" i="27" s="1"/>
  <c r="H81" i="27" l="1"/>
  <c r="H79" i="27"/>
  <c r="H77" i="27"/>
  <c r="H75" i="27"/>
  <c r="H73" i="27"/>
  <c r="H71" i="27"/>
  <c r="S111" i="27"/>
  <c r="S110" i="27"/>
  <c r="W109" i="27"/>
  <c r="V109" i="27"/>
  <c r="U109" i="27"/>
  <c r="T109" i="27"/>
  <c r="S107" i="27"/>
  <c r="W106" i="27"/>
  <c r="V106" i="27"/>
  <c r="U106" i="27"/>
  <c r="T106" i="27"/>
  <c r="S103" i="27"/>
  <c r="S101" i="27"/>
  <c r="S99" i="27"/>
  <c r="W98" i="27"/>
  <c r="V98" i="27"/>
  <c r="U98" i="27"/>
  <c r="T98" i="27"/>
  <c r="S90" i="27"/>
  <c r="S83" i="27"/>
  <c r="S63" i="27"/>
  <c r="S61" i="27"/>
  <c r="W95" i="27"/>
  <c r="V95" i="27"/>
  <c r="U95" i="27"/>
  <c r="T95" i="27"/>
  <c r="S55" i="27"/>
  <c r="W54" i="27"/>
  <c r="V54" i="27"/>
  <c r="U54" i="27"/>
  <c r="T54" i="27"/>
  <c r="S49" i="27"/>
  <c r="W48" i="27"/>
  <c r="V48" i="27"/>
  <c r="U48" i="27"/>
  <c r="T48" i="27"/>
  <c r="S27" i="27"/>
  <c r="S26" i="27" s="1"/>
  <c r="W123" i="27" l="1"/>
  <c r="U123" i="27"/>
  <c r="T123" i="27"/>
  <c r="V123" i="27"/>
  <c r="W57" i="27"/>
  <c r="W124" i="27" s="1"/>
  <c r="S106" i="27"/>
  <c r="U57" i="27"/>
  <c r="T57" i="27"/>
  <c r="V57" i="27"/>
  <c r="S54" i="27"/>
  <c r="S48" i="27"/>
  <c r="S109" i="27"/>
  <c r="S114" i="27"/>
  <c r="S95" i="27"/>
  <c r="S98" i="27"/>
  <c r="S123" i="27" l="1"/>
  <c r="U124" i="27"/>
  <c r="T124" i="27"/>
  <c r="V124" i="27"/>
  <c r="S57" i="27"/>
  <c r="N101" i="27"/>
  <c r="N99" i="27"/>
  <c r="N61" i="27"/>
  <c r="N63" i="27"/>
  <c r="S124" i="27" l="1"/>
  <c r="N111" i="27"/>
  <c r="N110" i="27"/>
  <c r="R109" i="27"/>
  <c r="Q109" i="27"/>
  <c r="P109" i="27"/>
  <c r="O109" i="27"/>
  <c r="M109" i="27"/>
  <c r="L109" i="27"/>
  <c r="K109" i="27"/>
  <c r="J109" i="27"/>
  <c r="N107" i="27"/>
  <c r="H107" i="27" s="1"/>
  <c r="R106" i="27"/>
  <c r="Q106" i="27"/>
  <c r="P106" i="27"/>
  <c r="O106" i="27"/>
  <c r="M106" i="27"/>
  <c r="L106" i="27"/>
  <c r="K106" i="27"/>
  <c r="J106" i="27"/>
  <c r="N103" i="27"/>
  <c r="R98" i="27"/>
  <c r="Q98" i="27"/>
  <c r="P98" i="27"/>
  <c r="O98" i="27"/>
  <c r="M98" i="27"/>
  <c r="L98" i="27"/>
  <c r="K98" i="27"/>
  <c r="J98" i="27"/>
  <c r="N90" i="27"/>
  <c r="I90" i="27"/>
  <c r="N83" i="27"/>
  <c r="I83" i="27"/>
  <c r="R95" i="27"/>
  <c r="Q95" i="27"/>
  <c r="P95" i="27"/>
  <c r="O95" i="27"/>
  <c r="N55" i="27"/>
  <c r="I55" i="27"/>
  <c r="R54" i="27"/>
  <c r="Q54" i="27"/>
  <c r="P54" i="27"/>
  <c r="O54" i="27"/>
  <c r="M54" i="27"/>
  <c r="L54" i="27"/>
  <c r="K54" i="27"/>
  <c r="J54" i="27"/>
  <c r="N49" i="27"/>
  <c r="I49" i="27"/>
  <c r="R48" i="27"/>
  <c r="Q48" i="27"/>
  <c r="P48" i="27"/>
  <c r="O48" i="27"/>
  <c r="M48" i="27"/>
  <c r="L48" i="27"/>
  <c r="K48" i="27"/>
  <c r="J48" i="27"/>
  <c r="N27" i="27"/>
  <c r="N26" i="27" s="1"/>
  <c r="I27" i="27"/>
  <c r="I26" i="27" s="1"/>
  <c r="Q123" i="27" l="1"/>
  <c r="P123" i="27"/>
  <c r="R123" i="27"/>
  <c r="J123" i="27"/>
  <c r="K123" i="27"/>
  <c r="L123" i="27"/>
  <c r="M123" i="27"/>
  <c r="O123" i="27"/>
  <c r="N123" i="27" s="1"/>
  <c r="J57" i="27"/>
  <c r="M57" i="27"/>
  <c r="Q57" i="27"/>
  <c r="Q124" i="27" s="1"/>
  <c r="H27" i="27"/>
  <c r="L57" i="27"/>
  <c r="P57" i="27"/>
  <c r="P124" i="27" s="1"/>
  <c r="K57" i="27"/>
  <c r="O57" i="27"/>
  <c r="R57" i="27"/>
  <c r="R124" i="27" s="1"/>
  <c r="H49" i="27"/>
  <c r="H55" i="27"/>
  <c r="H83" i="27"/>
  <c r="H90" i="27"/>
  <c r="N106" i="27"/>
  <c r="I54" i="27"/>
  <c r="N109" i="27"/>
  <c r="I109" i="27"/>
  <c r="I98" i="27"/>
  <c r="N98" i="27"/>
  <c r="N54" i="27"/>
  <c r="N48" i="27"/>
  <c r="I48" i="27"/>
  <c r="L124" i="27" l="1"/>
  <c r="O124" i="27"/>
  <c r="H26" i="27"/>
  <c r="H48" i="27"/>
  <c r="H109" i="27"/>
  <c r="H98" i="27"/>
  <c r="H54" i="27"/>
  <c r="I57" i="27"/>
  <c r="N57" i="27"/>
  <c r="N95" i="27"/>
  <c r="N124" i="27" l="1"/>
  <c r="H57" i="27"/>
  <c r="M95" i="27" l="1"/>
  <c r="M124" i="27" s="1"/>
  <c r="K95" i="27"/>
  <c r="K124" i="27" s="1"/>
  <c r="J95" i="27"/>
  <c r="J124" i="27" s="1"/>
  <c r="I95" i="27" l="1"/>
  <c r="I63" i="27"/>
  <c r="H63" i="27" s="1"/>
  <c r="I61" i="27"/>
  <c r="H61" i="27" s="1"/>
  <c r="H95" i="27" l="1"/>
  <c r="I111" i="27"/>
  <c r="H111" i="27" s="1"/>
  <c r="I110" i="27"/>
  <c r="H110" i="27" s="1"/>
  <c r="I106" i="27"/>
  <c r="I123" i="27" s="1"/>
  <c r="H123" i="27" s="1"/>
  <c r="I103" i="27"/>
  <c r="H103" i="27" s="1"/>
  <c r="I101" i="27"/>
  <c r="H101" i="27" s="1"/>
  <c r="I99" i="27"/>
  <c r="H99" i="27" s="1"/>
  <c r="I124" i="27" l="1"/>
  <c r="H124" i="27" s="1"/>
  <c r="H106" i="27"/>
</calcChain>
</file>

<file path=xl/sharedStrings.xml><?xml version="1.0" encoding="utf-8"?>
<sst xmlns="http://schemas.openxmlformats.org/spreadsheetml/2006/main" count="1354" uniqueCount="219">
  <si>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</si>
  <si>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</si>
  <si>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</si>
  <si>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</si>
  <si>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</si>
  <si>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</si>
  <si>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</si>
  <si>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</si>
  <si>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</si>
  <si>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</si>
  <si>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</si>
  <si>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</si>
  <si>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</si>
  <si>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</si>
  <si>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</si>
  <si>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</si>
  <si>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</si>
  <si>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</si>
  <si>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</si>
  <si>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</si>
  <si>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</si>
  <si>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</si>
  <si>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</si>
  <si>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</si>
  <si>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</si>
  <si>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</si>
  <si>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</si>
  <si>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</si>
  <si>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</si>
  <si>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</si>
  <si>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</si>
  <si>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</si>
  <si>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</si>
  <si>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</si>
  <si>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</si>
  <si>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</si>
  <si>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</si>
  <si>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</si>
  <si>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</si>
  <si>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</si>
  <si>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</si>
  <si>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</si>
  <si>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</si>
  <si>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</si>
  <si>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</si>
  <si>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</si>
  <si>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</si>
  <si>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</si>
  <si>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</si>
  <si>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</si>
  <si>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</si>
  <si>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</si>
  <si>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</si>
  <si>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</si>
  <si>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</si>
  <si>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</si>
  <si>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</si>
  <si>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</si>
  <si>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</si>
  <si>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</si>
  <si>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</si>
  <si>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</si>
  <si>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</si>
  <si>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</si>
  <si>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</si>
  <si>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</si>
  <si>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</si>
  <si>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</si>
  <si>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</si>
  <si>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</si>
  <si>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</si>
  <si>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</si>
  <si>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</si>
  <si>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</si>
  <si>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</si>
  <si>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</si>
  <si>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</si>
  <si>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</si>
  <si>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</si>
  <si>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</si>
  <si>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</si>
  <si>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</si>
  <si>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</si>
  <si>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</si>
  <si>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</si>
  <si>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</si>
  <si>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</si>
  <si>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</si>
  <si>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</si>
  <si>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</si>
  <si>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</si>
  <si>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</si>
  <si>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</si>
  <si>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</si>
  <si>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</si>
  <si>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</si>
  <si>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</si>
  <si>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</si>
  <si>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</si>
  <si>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</si>
  <si>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</si>
  <si>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</si>
  <si>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</si>
  <si>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</si>
  <si>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</si>
  <si>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</si>
  <si>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</si>
  <si>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Контрольное событие    29                         Установлены искусственные дорожные неровности</t>
  </si>
  <si>
    <t>2025 год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</si>
  <si>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</si>
  <si>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</si>
  <si>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</si>
  <si>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</si>
  <si>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</si>
  <si>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</si>
  <si>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</si>
  <si>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</si>
  <si>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</si>
  <si>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</si>
  <si>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</si>
  <si>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</si>
  <si>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</si>
  <si>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</si>
  <si>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</si>
  <si>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</si>
  <si>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</si>
  <si>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</si>
  <si>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</si>
  <si>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</si>
  <si>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</si>
  <si>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</si>
  <si>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</si>
  <si>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</si>
  <si>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</si>
  <si>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</si>
  <si>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</si>
  <si>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</si>
  <si>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</si>
  <si>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</si>
  <si>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</si>
  <si>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</si>
  <si>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</si>
  <si>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</si>
  <si>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</si>
  <si>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</si>
  <si>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</si>
  <si>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</si>
  <si>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</si>
  <si>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</si>
  <si>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</si>
  <si>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</si>
  <si>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</si>
  <si>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</si>
  <si>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</si>
  <si>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</si>
  <si>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</si>
  <si>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</si>
  <si>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</si>
  <si>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</si>
  <si>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</si>
  <si>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</si>
  <si>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</si>
  <si>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</si>
  <si>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</si>
  <si>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</si>
  <si>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</si>
  <si>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</si>
  <si>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</si>
  <si>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3.1.1.5. Восстановлени системы видеонаблюдения</t>
  </si>
  <si>
    <t>Контрольное событие 15
 Восстановлени системы видеонаблюдения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</si>
  <si>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</si>
  <si>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</si>
  <si>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</si>
  <si>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</si>
  <si>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</si>
  <si>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</si>
  <si>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</si>
  <si>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</si>
  <si>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9.12.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</si>
  <si>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</si>
  <si>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</si>
  <si>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</si>
  <si>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2025-2027 годы
</t>
  </si>
  <si>
    <t>2027 год</t>
  </si>
  <si>
    <t>Мероприятие 4.3.1.1. Приобретение, установка и замена дорожных знаков</t>
  </si>
  <si>
    <t>Мероприятие 4.3.1.2 Вырубка деревьев и кустарников, скашивание травы в полосе отвода улично-дорожной сети</t>
  </si>
  <si>
    <t>Мероприятие 4.3.1.3
Ремонт светофорных объектов на регулируемых перекрестках</t>
  </si>
  <si>
    <t xml:space="preserve">Подпрограмма 2 «Профилактика алкоголизма и  наркомании» </t>
  </si>
  <si>
    <t>Задача 4. Профилактика повторных преступлений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</si>
  <si>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</si>
  <si>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Шадчин А.М. - начальник МКУ  "Управление по делам ГО и ЧС МР "Печора", Ольховик С. А. - начальник филиала по г.Печоре ФКУ УИИ УФСИН России по Республике Коми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</si>
  <si>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</si>
  <si>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</si>
  <si>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</si>
  <si>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</si>
  <si>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Островская И. Ж. - начальник управления культуры и туризма МР "Печора" </t>
  </si>
  <si>
    <t>Заведующий сектором дорожного хозяйства и транспорта администрации МР "Печора"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</si>
  <si>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27  декабря 2024 г. № 2044</t>
  </si>
  <si>
    <t>Мероприятие 3.1.1.14. Проведение профилактических мероприятий, направленных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</si>
  <si>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Контрольное событие 24 Проведены профилактические мероприятия, направленные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</si>
  <si>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 xml:space="preserve">Шадчин А.М. - начальник МКУ  "Управление по делам ГО и ЧС МР "Печора",     Пец Э. Э.  - начальник управления образования МР "Печора" </t>
  </si>
  <si>
    <t xml:space="preserve">Шадчин А.М. - начальник МКУ  "Управление по делам ГО и ЧС МР "Печора", Пец Э. Э.  - начальник управления образования МР "Печора" </t>
  </si>
  <si>
    <t>Увеличение числа граждан, привлекаемыхй к актуальной теме антитеррористической деятельности на территории МО МР "Печора"</t>
  </si>
  <si>
    <t>Увеличение числа граждан, в том числе молодежи и детей, привлекаемой к актуальной теме антитеррористической деятельности на территории МО МР "Печора"</t>
  </si>
  <si>
    <t>Контрольное событие 25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</si>
  <si>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26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</si>
  <si>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27                               Приобретена печатная продукция</t>
  </si>
  <si>
    <t>Контрольное событие  28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</si>
  <si>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29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</si>
  <si>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30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</si>
  <si>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31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</si>
  <si>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32  Приобретены, установлены и заменены дорожные знаки</t>
  </si>
  <si>
    <t>Контрольное событие 33     Вырублены деревья и кустарники, скошена трава в полосе отвода улично-дорожной сети</t>
  </si>
  <si>
    <t>Контрольное событие 34  
Проведен ремонт светофорных объектов на регулируемых перекрестках</t>
  </si>
  <si>
    <t>Мероприятие 3.1.1.13. Проведени адресной и индивидуальной работы с прибывающими лицами на территорию МР "Печора"  из Донецкой, Луганской народных республик, Запарожской, Херсонской областей и Украины</t>
  </si>
  <si>
    <t xml:space="preserve">Контрольное событие 23 Проведена адресная и индивидуальная работа с прибывающими лицами на территорию МР "Печора"    из Донецкой, Луганской народных республик, Запарожской, Херсонской областей и Украины                </t>
  </si>
  <si>
    <t>9.13.</t>
  </si>
  <si>
    <t>9.14.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</si>
  <si>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29 января 2025 г.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</si>
</sst>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7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center" vertical="top" wrapText="1"/>
    </xf>
    <xf numFmtId="14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28" fillId="3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5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0" fillId="0" borderId="10" xfId="0" applyFont="1" applyBorder="1" applyAlignment="1">
      <alignment horizontal="center" wrapText="1"/>
    </xf>
    <xf numFmtId="0" fontId="23" fillId="2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66" fontId="15" fillId="2" borderId="1" xfId="0" applyNumberFormat="1" applyFont="1" applyFill="1" applyBorder="1" applyAlignment="1">
      <alignment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15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tabSelected="1" view="pageBreakPreview" zoomScale="50" zoomScaleNormal="100" zoomScaleSheetLayoutView="50" workbookViewId="0">
      <pane xSplit="6" ySplit="9" topLeftCell="G72" activePane="bottomRight" state="frozen"/>
      <selection pane="topRight" activeCell="G1" sqref="G1"/>
      <selection pane="bottomLeft" activeCell="A11" sqref="A11"/>
      <selection pane="bottomRight" activeCell="U1" sqref="U1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7.5703125" style="9" customWidth="1"/>
    <col min="9" max="9" width="14.140625" style="9" customWidth="1"/>
    <col min="10" max="10" width="9.85546875" style="68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1" customWidth="1"/>
    <col min="37" max="37" width="9.140625" style="121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78" customHeight="1" x14ac:dyDescent="0.25">
      <c r="V1" s="173" t="s">
        <v>218</v>
      </c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</row>
    <row r="2" spans="1:37" ht="85.5" customHeight="1" x14ac:dyDescent="0.25">
      <c r="A2" s="2"/>
      <c r="B2" s="7"/>
      <c r="C2" s="2"/>
      <c r="D2" s="12"/>
      <c r="E2" s="2"/>
      <c r="F2" s="2"/>
      <c r="G2" s="2"/>
      <c r="H2" s="59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173" t="s">
        <v>197</v>
      </c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</row>
    <row r="3" spans="1:37" ht="34.5" customHeight="1" x14ac:dyDescent="0.25">
      <c r="A3" s="2"/>
      <c r="B3" s="7"/>
      <c r="C3" s="2"/>
      <c r="D3" s="12"/>
      <c r="E3" s="2"/>
      <c r="F3" s="2"/>
      <c r="G3" s="2"/>
      <c r="H3" s="59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1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</row>
    <row r="4" spans="1:37" ht="15.75" customHeight="1" x14ac:dyDescent="0.25">
      <c r="A4" s="2"/>
      <c r="B4" s="7"/>
      <c r="C4" s="2"/>
      <c r="D4" s="12"/>
      <c r="E4" s="2"/>
      <c r="F4" s="2"/>
      <c r="G4" s="2"/>
      <c r="H4" s="59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7" s="11" customFormat="1" ht="15" customHeight="1" x14ac:dyDescent="0.25">
      <c r="A5" s="175" t="s">
        <v>182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7"/>
      <c r="AJ5" s="122"/>
      <c r="AK5" s="122"/>
    </row>
    <row r="6" spans="1:37" s="11" customFormat="1" x14ac:dyDescent="0.25">
      <c r="A6" s="178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80"/>
      <c r="AJ6" s="122"/>
      <c r="AK6" s="122"/>
    </row>
    <row r="7" spans="1:37" s="11" customFormat="1" ht="24.75" customHeight="1" x14ac:dyDescent="0.25">
      <c r="A7" s="181" t="s">
        <v>5</v>
      </c>
      <c r="B7" s="181" t="s">
        <v>4</v>
      </c>
      <c r="C7" s="184" t="s">
        <v>26</v>
      </c>
      <c r="D7" s="181" t="s">
        <v>41</v>
      </c>
      <c r="E7" s="181" t="s">
        <v>0</v>
      </c>
      <c r="F7" s="181" t="s">
        <v>25</v>
      </c>
      <c r="G7" s="181" t="s">
        <v>24</v>
      </c>
      <c r="H7" s="188" t="s">
        <v>3</v>
      </c>
      <c r="I7" s="189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1"/>
      <c r="X7" s="187">
        <v>2025</v>
      </c>
      <c r="Y7" s="187"/>
      <c r="Z7" s="187"/>
      <c r="AA7" s="187"/>
      <c r="AB7" s="187">
        <v>2026</v>
      </c>
      <c r="AC7" s="187"/>
      <c r="AD7" s="187"/>
      <c r="AE7" s="187"/>
      <c r="AF7" s="187">
        <v>2027</v>
      </c>
      <c r="AG7" s="187"/>
      <c r="AH7" s="187"/>
      <c r="AI7" s="187"/>
      <c r="AJ7" s="122"/>
      <c r="AK7" s="122"/>
    </row>
    <row r="8" spans="1:37" s="11" customFormat="1" ht="21.75" customHeight="1" x14ac:dyDescent="0.25">
      <c r="A8" s="182"/>
      <c r="B8" s="182"/>
      <c r="C8" s="185"/>
      <c r="D8" s="182"/>
      <c r="E8" s="182"/>
      <c r="F8" s="182"/>
      <c r="G8" s="182"/>
      <c r="H8" s="188"/>
      <c r="I8" s="189" t="s">
        <v>108</v>
      </c>
      <c r="J8" s="190"/>
      <c r="K8" s="190"/>
      <c r="L8" s="190"/>
      <c r="M8" s="191"/>
      <c r="N8" s="189" t="s">
        <v>153</v>
      </c>
      <c r="O8" s="190"/>
      <c r="P8" s="190"/>
      <c r="Q8" s="190"/>
      <c r="R8" s="191"/>
      <c r="S8" s="189" t="s">
        <v>183</v>
      </c>
      <c r="T8" s="190"/>
      <c r="U8" s="190"/>
      <c r="V8" s="190"/>
      <c r="W8" s="191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22"/>
      <c r="AK8" s="122"/>
    </row>
    <row r="9" spans="1:37" s="11" customFormat="1" ht="134.25" customHeight="1" x14ac:dyDescent="0.25">
      <c r="A9" s="183"/>
      <c r="B9" s="183"/>
      <c r="C9" s="186"/>
      <c r="D9" s="183"/>
      <c r="E9" s="183"/>
      <c r="F9" s="183"/>
      <c r="G9" s="183"/>
      <c r="H9" s="188"/>
      <c r="I9" s="75" t="s">
        <v>3</v>
      </c>
      <c r="J9" s="75" t="s">
        <v>2</v>
      </c>
      <c r="K9" s="75" t="s">
        <v>45</v>
      </c>
      <c r="L9" s="75" t="s">
        <v>17</v>
      </c>
      <c r="M9" s="75" t="s">
        <v>18</v>
      </c>
      <c r="N9" s="75" t="s">
        <v>3</v>
      </c>
      <c r="O9" s="75" t="s">
        <v>2</v>
      </c>
      <c r="P9" s="75" t="s">
        <v>53</v>
      </c>
      <c r="Q9" s="75" t="s">
        <v>17</v>
      </c>
      <c r="R9" s="75" t="s">
        <v>18</v>
      </c>
      <c r="S9" s="75" t="s">
        <v>3</v>
      </c>
      <c r="T9" s="75" t="s">
        <v>2</v>
      </c>
      <c r="U9" s="75" t="s">
        <v>53</v>
      </c>
      <c r="V9" s="75" t="s">
        <v>17</v>
      </c>
      <c r="W9" s="75" t="s">
        <v>18</v>
      </c>
      <c r="X9" s="55">
        <v>1</v>
      </c>
      <c r="Y9" s="55">
        <v>2</v>
      </c>
      <c r="Z9" s="55">
        <v>3</v>
      </c>
      <c r="AA9" s="55">
        <v>4</v>
      </c>
      <c r="AB9" s="55">
        <v>1</v>
      </c>
      <c r="AC9" s="55">
        <v>2</v>
      </c>
      <c r="AD9" s="55">
        <v>3</v>
      </c>
      <c r="AE9" s="55">
        <v>4</v>
      </c>
      <c r="AF9" s="55">
        <v>1</v>
      </c>
      <c r="AG9" s="55">
        <v>2</v>
      </c>
      <c r="AH9" s="109">
        <v>3</v>
      </c>
      <c r="AI9" s="110">
        <v>4</v>
      </c>
      <c r="AJ9" s="122"/>
      <c r="AK9" s="122"/>
    </row>
    <row r="10" spans="1:37" s="11" customFormat="1" ht="23.25" customHeight="1" x14ac:dyDescent="0.25">
      <c r="A10" s="84">
        <v>1</v>
      </c>
      <c r="B10" s="84">
        <v>2</v>
      </c>
      <c r="C10" s="84">
        <v>3</v>
      </c>
      <c r="D10" s="101">
        <v>4</v>
      </c>
      <c r="E10" s="84">
        <v>5</v>
      </c>
      <c r="F10" s="84">
        <v>6</v>
      </c>
      <c r="G10" s="84">
        <v>7</v>
      </c>
      <c r="H10" s="84">
        <v>8</v>
      </c>
      <c r="I10" s="84">
        <v>9</v>
      </c>
      <c r="J10" s="84">
        <v>10</v>
      </c>
      <c r="K10" s="84">
        <v>11</v>
      </c>
      <c r="L10" s="84">
        <v>12</v>
      </c>
      <c r="M10" s="84">
        <v>13</v>
      </c>
      <c r="N10" s="84">
        <v>14</v>
      </c>
      <c r="O10" s="84">
        <v>15</v>
      </c>
      <c r="P10" s="84">
        <v>16</v>
      </c>
      <c r="Q10" s="84">
        <v>17</v>
      </c>
      <c r="R10" s="84">
        <v>18</v>
      </c>
      <c r="S10" s="84">
        <v>19</v>
      </c>
      <c r="T10" s="84">
        <v>20</v>
      </c>
      <c r="U10" s="84">
        <v>21</v>
      </c>
      <c r="V10" s="84">
        <v>22</v>
      </c>
      <c r="W10" s="84">
        <v>23</v>
      </c>
      <c r="X10" s="84">
        <v>24</v>
      </c>
      <c r="Y10" s="84">
        <v>25</v>
      </c>
      <c r="Z10" s="84">
        <v>26</v>
      </c>
      <c r="AA10" s="84">
        <v>27</v>
      </c>
      <c r="AB10" s="84">
        <v>28</v>
      </c>
      <c r="AC10" s="84">
        <v>29</v>
      </c>
      <c r="AD10" s="84">
        <v>30</v>
      </c>
      <c r="AE10" s="84">
        <v>31</v>
      </c>
      <c r="AF10" s="84">
        <v>32</v>
      </c>
      <c r="AG10" s="84">
        <v>33</v>
      </c>
      <c r="AH10" s="84">
        <v>34</v>
      </c>
      <c r="AI10" s="111">
        <v>35</v>
      </c>
      <c r="AJ10" s="122"/>
      <c r="AK10" s="122"/>
    </row>
    <row r="11" spans="1:37" ht="30" customHeight="1" x14ac:dyDescent="0.25">
      <c r="A11" s="169" t="s">
        <v>54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1"/>
    </row>
    <row r="12" spans="1:37" ht="39" customHeight="1" x14ac:dyDescent="0.25">
      <c r="A12" s="172" t="s">
        <v>55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8"/>
      <c r="AJ12" s="123"/>
    </row>
    <row r="13" spans="1:37" ht="39.75" customHeight="1" x14ac:dyDescent="0.25">
      <c r="A13" s="172" t="s">
        <v>46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8"/>
      <c r="AJ13" s="123"/>
    </row>
    <row r="14" spans="1:37" s="74" customFormat="1" ht="115.5" customHeight="1" x14ac:dyDescent="0.25">
      <c r="A14" s="30">
        <v>1</v>
      </c>
      <c r="B14" s="29" t="s">
        <v>56</v>
      </c>
      <c r="C14" s="30" t="s">
        <v>180</v>
      </c>
      <c r="D14" s="30" t="s">
        <v>109</v>
      </c>
      <c r="E14" s="30" t="s">
        <v>6</v>
      </c>
      <c r="F14" s="69">
        <v>45658</v>
      </c>
      <c r="G14" s="69">
        <v>46752</v>
      </c>
      <c r="H14" s="31">
        <f>I14+N14+S14</f>
        <v>526.29999999999995</v>
      </c>
      <c r="I14" s="49">
        <f>K14+L14</f>
        <v>151.9</v>
      </c>
      <c r="J14" s="49">
        <f t="shared" ref="J14:W14" si="0">J15</f>
        <v>0</v>
      </c>
      <c r="K14" s="49">
        <f>K15</f>
        <v>91.9</v>
      </c>
      <c r="L14" s="49">
        <f>L17</f>
        <v>60</v>
      </c>
      <c r="M14" s="49">
        <f t="shared" si="0"/>
        <v>0</v>
      </c>
      <c r="N14" s="49">
        <f>P14+Q14</f>
        <v>174.9</v>
      </c>
      <c r="O14" s="49">
        <f t="shared" si="0"/>
        <v>0</v>
      </c>
      <c r="P14" s="49">
        <f t="shared" si="0"/>
        <v>114.9</v>
      </c>
      <c r="Q14" s="49">
        <f>Q17</f>
        <v>60</v>
      </c>
      <c r="R14" s="49">
        <f t="shared" si="0"/>
        <v>0</v>
      </c>
      <c r="S14" s="49">
        <f>U14+V14</f>
        <v>199.5</v>
      </c>
      <c r="T14" s="49">
        <f t="shared" si="0"/>
        <v>0</v>
      </c>
      <c r="U14" s="49">
        <f t="shared" si="0"/>
        <v>139.5</v>
      </c>
      <c r="V14" s="49">
        <f>V17</f>
        <v>60</v>
      </c>
      <c r="W14" s="49">
        <f t="shared" si="0"/>
        <v>0</v>
      </c>
      <c r="X14" s="42" t="s">
        <v>1</v>
      </c>
      <c r="Y14" s="42" t="s">
        <v>1</v>
      </c>
      <c r="Z14" s="42" t="s">
        <v>1</v>
      </c>
      <c r="AA14" s="42" t="s">
        <v>1</v>
      </c>
      <c r="AB14" s="42" t="s">
        <v>1</v>
      </c>
      <c r="AC14" s="42" t="s">
        <v>1</v>
      </c>
      <c r="AD14" s="42" t="s">
        <v>1</v>
      </c>
      <c r="AE14" s="42" t="s">
        <v>1</v>
      </c>
      <c r="AF14" s="42" t="s">
        <v>1</v>
      </c>
      <c r="AG14" s="42" t="s">
        <v>1</v>
      </c>
      <c r="AH14" s="42" t="s">
        <v>1</v>
      </c>
      <c r="AI14" s="73" t="s">
        <v>1</v>
      </c>
      <c r="AJ14" s="124"/>
      <c r="AK14" s="125"/>
    </row>
    <row r="15" spans="1:37" s="11" customFormat="1" ht="189.75" customHeight="1" x14ac:dyDescent="0.25">
      <c r="A15" s="42" t="s">
        <v>80</v>
      </c>
      <c r="B15" s="24" t="s">
        <v>121</v>
      </c>
      <c r="C15" s="25" t="s">
        <v>180</v>
      </c>
      <c r="D15" s="25" t="s">
        <v>109</v>
      </c>
      <c r="E15" s="25" t="s">
        <v>6</v>
      </c>
      <c r="F15" s="70">
        <v>45658</v>
      </c>
      <c r="G15" s="70">
        <v>46752</v>
      </c>
      <c r="H15" s="26">
        <f>I15+N15+S15</f>
        <v>346.3</v>
      </c>
      <c r="I15" s="27">
        <f>J15+K15+L15+M15</f>
        <v>91.9</v>
      </c>
      <c r="J15" s="27">
        <v>0</v>
      </c>
      <c r="K15" s="27">
        <v>91.9</v>
      </c>
      <c r="L15" s="27">
        <v>0</v>
      </c>
      <c r="M15" s="27">
        <v>0</v>
      </c>
      <c r="N15" s="27">
        <f>P15</f>
        <v>114.9</v>
      </c>
      <c r="O15" s="27">
        <v>0</v>
      </c>
      <c r="P15" s="27">
        <v>114.9</v>
      </c>
      <c r="Q15" s="27">
        <v>0</v>
      </c>
      <c r="R15" s="27">
        <v>0</v>
      </c>
      <c r="S15" s="27">
        <f>U15</f>
        <v>139.5</v>
      </c>
      <c r="T15" s="27">
        <v>0</v>
      </c>
      <c r="U15" s="27">
        <v>139.5</v>
      </c>
      <c r="V15" s="27">
        <v>0</v>
      </c>
      <c r="W15" s="27">
        <v>0</v>
      </c>
      <c r="X15" s="42" t="s">
        <v>1</v>
      </c>
      <c r="Y15" s="42" t="s">
        <v>1</v>
      </c>
      <c r="Z15" s="42" t="s">
        <v>1</v>
      </c>
      <c r="AA15" s="42" t="s">
        <v>1</v>
      </c>
      <c r="AB15" s="42" t="s">
        <v>1</v>
      </c>
      <c r="AC15" s="42" t="s">
        <v>1</v>
      </c>
      <c r="AD15" s="42" t="s">
        <v>1</v>
      </c>
      <c r="AE15" s="42" t="s">
        <v>1</v>
      </c>
      <c r="AF15" s="42" t="s">
        <v>1</v>
      </c>
      <c r="AG15" s="42" t="s">
        <v>1</v>
      </c>
      <c r="AH15" s="42" t="s">
        <v>1</v>
      </c>
      <c r="AI15" s="73" t="s">
        <v>1</v>
      </c>
      <c r="AJ15" s="126"/>
      <c r="AK15" s="122"/>
    </row>
    <row r="16" spans="1:37" s="11" customFormat="1" ht="132" customHeight="1" x14ac:dyDescent="0.25">
      <c r="A16" s="34"/>
      <c r="B16" s="24" t="s">
        <v>82</v>
      </c>
      <c r="C16" s="25" t="s">
        <v>180</v>
      </c>
      <c r="D16" s="25" t="s">
        <v>109</v>
      </c>
      <c r="E16" s="25" t="s">
        <v>6</v>
      </c>
      <c r="F16" s="70">
        <v>45658</v>
      </c>
      <c r="G16" s="70">
        <v>46752</v>
      </c>
      <c r="H16" s="26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42" t="s">
        <v>1</v>
      </c>
      <c r="Y16" s="42" t="s">
        <v>1</v>
      </c>
      <c r="Z16" s="42" t="s">
        <v>1</v>
      </c>
      <c r="AA16" s="42" t="s">
        <v>1</v>
      </c>
      <c r="AB16" s="42" t="s">
        <v>1</v>
      </c>
      <c r="AC16" s="42" t="s">
        <v>1</v>
      </c>
      <c r="AD16" s="42" t="s">
        <v>1</v>
      </c>
      <c r="AE16" s="42" t="s">
        <v>1</v>
      </c>
      <c r="AF16" s="42" t="s">
        <v>1</v>
      </c>
      <c r="AG16" s="42" t="s">
        <v>1</v>
      </c>
      <c r="AH16" s="42" t="s">
        <v>1</v>
      </c>
      <c r="AI16" s="73" t="s">
        <v>1</v>
      </c>
      <c r="AJ16" s="126"/>
      <c r="AK16" s="122"/>
    </row>
    <row r="17" spans="1:37" s="11" customFormat="1" ht="118.5" customHeight="1" x14ac:dyDescent="0.25">
      <c r="A17" s="42" t="s">
        <v>81</v>
      </c>
      <c r="B17" s="51" t="s">
        <v>78</v>
      </c>
      <c r="C17" s="25" t="s">
        <v>180</v>
      </c>
      <c r="D17" s="71" t="s">
        <v>109</v>
      </c>
      <c r="E17" s="71" t="s">
        <v>6</v>
      </c>
      <c r="F17" s="70">
        <v>45658</v>
      </c>
      <c r="G17" s="70">
        <v>46752</v>
      </c>
      <c r="H17" s="72">
        <f>I17+N17+S17</f>
        <v>180</v>
      </c>
      <c r="I17" s="135">
        <f>L17</f>
        <v>60</v>
      </c>
      <c r="J17" s="135"/>
      <c r="K17" s="135"/>
      <c r="L17" s="135">
        <v>60</v>
      </c>
      <c r="M17" s="135"/>
      <c r="N17" s="135">
        <f>Q17</f>
        <v>60</v>
      </c>
      <c r="O17" s="135"/>
      <c r="P17" s="135"/>
      <c r="Q17" s="135">
        <v>60</v>
      </c>
      <c r="R17" s="135"/>
      <c r="S17" s="135">
        <f>V17</f>
        <v>60</v>
      </c>
      <c r="T17" s="135"/>
      <c r="U17" s="135"/>
      <c r="V17" s="135">
        <v>60</v>
      </c>
      <c r="W17" s="135"/>
      <c r="X17" s="42" t="s">
        <v>1</v>
      </c>
      <c r="Y17" s="42" t="s">
        <v>1</v>
      </c>
      <c r="Z17" s="42" t="s">
        <v>1</v>
      </c>
      <c r="AA17" s="42" t="s">
        <v>1</v>
      </c>
      <c r="AB17" s="42" t="s">
        <v>1</v>
      </c>
      <c r="AC17" s="42" t="s">
        <v>1</v>
      </c>
      <c r="AD17" s="42" t="s">
        <v>1</v>
      </c>
      <c r="AE17" s="42" t="s">
        <v>1</v>
      </c>
      <c r="AF17" s="42" t="s">
        <v>1</v>
      </c>
      <c r="AG17" s="42" t="s">
        <v>1</v>
      </c>
      <c r="AH17" s="42" t="s">
        <v>1</v>
      </c>
      <c r="AI17" s="42" t="s">
        <v>1</v>
      </c>
      <c r="AJ17" s="126"/>
      <c r="AK17" s="122"/>
    </row>
    <row r="18" spans="1:37" ht="120" customHeight="1" x14ac:dyDescent="0.25">
      <c r="A18" s="21"/>
      <c r="B18" s="22" t="s">
        <v>83</v>
      </c>
      <c r="C18" s="25" t="s">
        <v>180</v>
      </c>
      <c r="D18" s="20" t="s">
        <v>109</v>
      </c>
      <c r="E18" s="20" t="s">
        <v>6</v>
      </c>
      <c r="F18" s="23">
        <v>45658</v>
      </c>
      <c r="G18" s="23">
        <v>46752</v>
      </c>
      <c r="H18" s="64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19" t="s">
        <v>1</v>
      </c>
      <c r="Y18" s="19" t="s">
        <v>1</v>
      </c>
      <c r="Z18" s="19" t="s">
        <v>1</v>
      </c>
      <c r="AA18" s="19" t="s">
        <v>1</v>
      </c>
      <c r="AB18" s="19" t="s">
        <v>1</v>
      </c>
      <c r="AC18" s="19" t="s">
        <v>1</v>
      </c>
      <c r="AD18" s="19" t="s">
        <v>1</v>
      </c>
      <c r="AE18" s="19" t="s">
        <v>1</v>
      </c>
      <c r="AF18" s="19" t="s">
        <v>1</v>
      </c>
      <c r="AG18" s="19" t="s">
        <v>1</v>
      </c>
      <c r="AH18" s="19" t="s">
        <v>1</v>
      </c>
      <c r="AI18" s="19" t="s">
        <v>1</v>
      </c>
      <c r="AJ18" s="123"/>
    </row>
    <row r="19" spans="1:37" ht="185.25" customHeight="1" x14ac:dyDescent="0.25">
      <c r="A19" s="19" t="s">
        <v>84</v>
      </c>
      <c r="B19" s="22" t="s">
        <v>79</v>
      </c>
      <c r="C19" s="25" t="s">
        <v>180</v>
      </c>
      <c r="D19" s="20" t="s">
        <v>109</v>
      </c>
      <c r="E19" s="20" t="s">
        <v>6</v>
      </c>
      <c r="F19" s="70">
        <v>45658</v>
      </c>
      <c r="G19" s="70">
        <v>46752</v>
      </c>
      <c r="H19" s="64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19" t="s">
        <v>1</v>
      </c>
      <c r="Y19" s="19" t="s">
        <v>1</v>
      </c>
      <c r="Z19" s="19" t="s">
        <v>1</v>
      </c>
      <c r="AA19" s="19" t="s">
        <v>1</v>
      </c>
      <c r="AB19" s="19" t="s">
        <v>1</v>
      </c>
      <c r="AC19" s="19" t="s">
        <v>1</v>
      </c>
      <c r="AD19" s="19" t="s">
        <v>1</v>
      </c>
      <c r="AE19" s="19" t="s">
        <v>1</v>
      </c>
      <c r="AF19" s="19" t="s">
        <v>1</v>
      </c>
      <c r="AG19" s="19" t="s">
        <v>1</v>
      </c>
      <c r="AH19" s="19" t="s">
        <v>1</v>
      </c>
      <c r="AI19" s="19" t="s">
        <v>1</v>
      </c>
      <c r="AJ19" s="123"/>
    </row>
    <row r="20" spans="1:37" ht="186.75" customHeight="1" x14ac:dyDescent="0.25">
      <c r="A20" s="21"/>
      <c r="B20" s="22" t="s">
        <v>104</v>
      </c>
      <c r="C20" s="25" t="s">
        <v>180</v>
      </c>
      <c r="D20" s="20" t="s">
        <v>109</v>
      </c>
      <c r="E20" s="20" t="s">
        <v>6</v>
      </c>
      <c r="F20" s="70">
        <v>45658</v>
      </c>
      <c r="G20" s="70">
        <v>46752</v>
      </c>
      <c r="H20" s="64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19" t="s">
        <v>1</v>
      </c>
      <c r="Y20" s="19" t="s">
        <v>1</v>
      </c>
      <c r="Z20" s="19" t="s">
        <v>1</v>
      </c>
      <c r="AA20" s="19" t="s">
        <v>1</v>
      </c>
      <c r="AB20" s="19" t="s">
        <v>1</v>
      </c>
      <c r="AC20" s="19" t="s">
        <v>1</v>
      </c>
      <c r="AD20" s="19" t="s">
        <v>1</v>
      </c>
      <c r="AE20" s="19" t="s">
        <v>1</v>
      </c>
      <c r="AF20" s="19" t="s">
        <v>1</v>
      </c>
      <c r="AG20" s="19" t="s">
        <v>1</v>
      </c>
      <c r="AH20" s="19" t="s">
        <v>1</v>
      </c>
      <c r="AI20" s="19" t="s">
        <v>1</v>
      </c>
      <c r="AJ20" s="123"/>
    </row>
    <row r="21" spans="1:37" ht="132" x14ac:dyDescent="0.25">
      <c r="A21" s="21" t="s">
        <v>126</v>
      </c>
      <c r="B21" s="50" t="s">
        <v>99</v>
      </c>
      <c r="C21" s="25" t="s">
        <v>180</v>
      </c>
      <c r="D21" s="20" t="s">
        <v>109</v>
      </c>
      <c r="E21" s="20" t="s">
        <v>6</v>
      </c>
      <c r="F21" s="69">
        <v>45658</v>
      </c>
      <c r="G21" s="69">
        <v>46752</v>
      </c>
      <c r="H21" s="64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19" t="s">
        <v>1</v>
      </c>
      <c r="Y21" s="19" t="s">
        <v>1</v>
      </c>
      <c r="Z21" s="19" t="s">
        <v>1</v>
      </c>
      <c r="AA21" s="19" t="s">
        <v>1</v>
      </c>
      <c r="AB21" s="19" t="s">
        <v>1</v>
      </c>
      <c r="AC21" s="19" t="s">
        <v>1</v>
      </c>
      <c r="AD21" s="19" t="s">
        <v>1</v>
      </c>
      <c r="AE21" s="19" t="s">
        <v>1</v>
      </c>
      <c r="AF21" s="19" t="s">
        <v>1</v>
      </c>
      <c r="AG21" s="19" t="s">
        <v>1</v>
      </c>
      <c r="AH21" s="19" t="s">
        <v>1</v>
      </c>
      <c r="AI21" s="19" t="s">
        <v>1</v>
      </c>
      <c r="AJ21" s="123"/>
    </row>
    <row r="22" spans="1:37" ht="150" x14ac:dyDescent="0.25">
      <c r="A22" s="21" t="s">
        <v>127</v>
      </c>
      <c r="B22" s="22" t="s">
        <v>122</v>
      </c>
      <c r="C22" s="25" t="s">
        <v>180</v>
      </c>
      <c r="D22" s="20" t="s">
        <v>109</v>
      </c>
      <c r="E22" s="20" t="s">
        <v>6</v>
      </c>
      <c r="F22" s="70">
        <v>45658</v>
      </c>
      <c r="G22" s="70">
        <v>46752</v>
      </c>
      <c r="H22" s="64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19" t="s">
        <v>1</v>
      </c>
      <c r="Y22" s="19" t="s">
        <v>1</v>
      </c>
      <c r="Z22" s="19" t="s">
        <v>1</v>
      </c>
      <c r="AA22" s="19" t="s">
        <v>1</v>
      </c>
      <c r="AB22" s="19" t="s">
        <v>1</v>
      </c>
      <c r="AC22" s="19" t="s">
        <v>1</v>
      </c>
      <c r="AD22" s="19" t="s">
        <v>1</v>
      </c>
      <c r="AE22" s="19" t="s">
        <v>1</v>
      </c>
      <c r="AF22" s="19" t="s">
        <v>1</v>
      </c>
      <c r="AG22" s="19" t="s">
        <v>1</v>
      </c>
      <c r="AH22" s="19" t="s">
        <v>1</v>
      </c>
      <c r="AI22" s="19" t="s">
        <v>1</v>
      </c>
      <c r="AJ22" s="123"/>
    </row>
    <row r="23" spans="1:37" ht="109.5" customHeight="1" x14ac:dyDescent="0.25">
      <c r="A23" s="21" t="s">
        <v>128</v>
      </c>
      <c r="B23" s="22" t="s">
        <v>123</v>
      </c>
      <c r="C23" s="25" t="s">
        <v>180</v>
      </c>
      <c r="D23" s="20" t="s">
        <v>109</v>
      </c>
      <c r="E23" s="20" t="s">
        <v>6</v>
      </c>
      <c r="F23" s="23">
        <v>45658</v>
      </c>
      <c r="G23" s="23">
        <v>46752</v>
      </c>
      <c r="H23" s="64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19" t="s">
        <v>1</v>
      </c>
      <c r="Y23" s="19" t="s">
        <v>1</v>
      </c>
      <c r="Z23" s="19" t="s">
        <v>1</v>
      </c>
      <c r="AA23" s="19" t="s">
        <v>1</v>
      </c>
      <c r="AB23" s="19" t="s">
        <v>1</v>
      </c>
      <c r="AC23" s="19" t="s">
        <v>1</v>
      </c>
      <c r="AD23" s="19" t="s">
        <v>1</v>
      </c>
      <c r="AE23" s="19" t="s">
        <v>1</v>
      </c>
      <c r="AF23" s="19" t="s">
        <v>1</v>
      </c>
      <c r="AG23" s="19" t="s">
        <v>1</v>
      </c>
      <c r="AH23" s="19" t="s">
        <v>1</v>
      </c>
      <c r="AI23" s="19" t="s">
        <v>1</v>
      </c>
      <c r="AJ23" s="123"/>
    </row>
    <row r="24" spans="1:37" ht="128.25" customHeight="1" x14ac:dyDescent="0.25">
      <c r="A24" s="21"/>
      <c r="B24" s="22" t="s">
        <v>105</v>
      </c>
      <c r="C24" s="25" t="s">
        <v>180</v>
      </c>
      <c r="D24" s="20" t="s">
        <v>109</v>
      </c>
      <c r="E24" s="20" t="s">
        <v>6</v>
      </c>
      <c r="F24" s="23">
        <v>45658</v>
      </c>
      <c r="G24" s="23">
        <v>46752</v>
      </c>
      <c r="H24" s="64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19" t="s">
        <v>1</v>
      </c>
      <c r="Y24" s="19" t="s">
        <v>1</v>
      </c>
      <c r="Z24" s="19" t="s">
        <v>1</v>
      </c>
      <c r="AA24" s="19" t="s">
        <v>1</v>
      </c>
      <c r="AB24" s="19" t="s">
        <v>1</v>
      </c>
      <c r="AC24" s="19" t="s">
        <v>1</v>
      </c>
      <c r="AD24" s="19" t="s">
        <v>1</v>
      </c>
      <c r="AE24" s="19" t="s">
        <v>1</v>
      </c>
      <c r="AF24" s="19" t="s">
        <v>1</v>
      </c>
      <c r="AG24" s="19" t="s">
        <v>1</v>
      </c>
      <c r="AH24" s="19" t="s">
        <v>1</v>
      </c>
      <c r="AI24" s="19" t="s">
        <v>1</v>
      </c>
      <c r="AJ24" s="123"/>
    </row>
    <row r="25" spans="1:37" ht="32.25" customHeight="1" x14ac:dyDescent="0.25">
      <c r="A25" s="167" t="s">
        <v>103</v>
      </c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23"/>
    </row>
    <row r="26" spans="1:37" s="11" customFormat="1" ht="202.5" customHeight="1" x14ac:dyDescent="0.25">
      <c r="A26" s="43" t="s">
        <v>129</v>
      </c>
      <c r="B26" s="29" t="s">
        <v>101</v>
      </c>
      <c r="C26" s="30" t="s">
        <v>106</v>
      </c>
      <c r="D26" s="83" t="s">
        <v>110</v>
      </c>
      <c r="E26" s="30" t="s">
        <v>102</v>
      </c>
      <c r="F26" s="69">
        <v>45658</v>
      </c>
      <c r="G26" s="69">
        <v>46752</v>
      </c>
      <c r="H26" s="32">
        <f>I26+N26+S26</f>
        <v>0</v>
      </c>
      <c r="I26" s="33">
        <f>I27</f>
        <v>0</v>
      </c>
      <c r="J26" s="33">
        <f t="shared" ref="J26:W26" si="1">J27</f>
        <v>0</v>
      </c>
      <c r="K26" s="33">
        <f t="shared" si="1"/>
        <v>0</v>
      </c>
      <c r="L26" s="33">
        <f t="shared" si="1"/>
        <v>0</v>
      </c>
      <c r="M26" s="33">
        <f t="shared" si="1"/>
        <v>0</v>
      </c>
      <c r="N26" s="33">
        <f t="shared" si="1"/>
        <v>0</v>
      </c>
      <c r="O26" s="33">
        <f t="shared" si="1"/>
        <v>0</v>
      </c>
      <c r="P26" s="33">
        <f t="shared" si="1"/>
        <v>0</v>
      </c>
      <c r="Q26" s="33">
        <f t="shared" si="1"/>
        <v>0</v>
      </c>
      <c r="R26" s="33">
        <f t="shared" si="1"/>
        <v>0</v>
      </c>
      <c r="S26" s="33">
        <f t="shared" si="1"/>
        <v>0</v>
      </c>
      <c r="T26" s="33">
        <f t="shared" si="1"/>
        <v>0</v>
      </c>
      <c r="U26" s="33">
        <f t="shared" si="1"/>
        <v>0</v>
      </c>
      <c r="V26" s="33">
        <f t="shared" si="1"/>
        <v>0</v>
      </c>
      <c r="W26" s="33">
        <f t="shared" si="1"/>
        <v>0</v>
      </c>
      <c r="X26" s="25" t="s">
        <v>1</v>
      </c>
      <c r="Y26" s="25" t="s">
        <v>1</v>
      </c>
      <c r="Z26" s="25" t="s">
        <v>1</v>
      </c>
      <c r="AA26" s="25" t="s">
        <v>1</v>
      </c>
      <c r="AB26" s="25" t="s">
        <v>1</v>
      </c>
      <c r="AC26" s="25" t="s">
        <v>1</v>
      </c>
      <c r="AD26" s="25" t="s">
        <v>1</v>
      </c>
      <c r="AE26" s="25" t="s">
        <v>1</v>
      </c>
      <c r="AF26" s="25" t="s">
        <v>1</v>
      </c>
      <c r="AG26" s="25" t="s">
        <v>1</v>
      </c>
      <c r="AH26" s="25" t="s">
        <v>1</v>
      </c>
      <c r="AI26" s="25" t="s">
        <v>1</v>
      </c>
      <c r="AJ26" s="126"/>
      <c r="AK26" s="122"/>
    </row>
    <row r="27" spans="1:37" s="11" customFormat="1" ht="187.5" x14ac:dyDescent="0.25">
      <c r="A27" s="42" t="s">
        <v>134</v>
      </c>
      <c r="B27" s="51" t="s">
        <v>100</v>
      </c>
      <c r="C27" s="25" t="s">
        <v>106</v>
      </c>
      <c r="D27" s="71" t="s">
        <v>110</v>
      </c>
      <c r="E27" s="25" t="s">
        <v>102</v>
      </c>
      <c r="F27" s="70">
        <v>45658</v>
      </c>
      <c r="G27" s="70">
        <v>46752</v>
      </c>
      <c r="H27" s="32">
        <f>I27+N27+S27</f>
        <v>0</v>
      </c>
      <c r="I27" s="33">
        <f t="shared" ref="I27" si="2">J27+K27+L27+M27</f>
        <v>0</v>
      </c>
      <c r="J27" s="27">
        <v>0</v>
      </c>
      <c r="K27" s="27">
        <v>0</v>
      </c>
      <c r="L27" s="27">
        <v>0</v>
      </c>
      <c r="M27" s="27">
        <v>0</v>
      </c>
      <c r="N27" s="33">
        <f t="shared" ref="N27" si="3">O27+P27+Q27+R27</f>
        <v>0</v>
      </c>
      <c r="O27" s="27">
        <v>0</v>
      </c>
      <c r="P27" s="27">
        <v>0</v>
      </c>
      <c r="Q27" s="27">
        <v>0</v>
      </c>
      <c r="R27" s="27">
        <v>0</v>
      </c>
      <c r="S27" s="33">
        <f t="shared" ref="S27" si="4">T27+U27+V27+W27</f>
        <v>0</v>
      </c>
      <c r="T27" s="27">
        <v>0</v>
      </c>
      <c r="U27" s="27">
        <v>0</v>
      </c>
      <c r="V27" s="27">
        <v>0</v>
      </c>
      <c r="W27" s="27">
        <v>0</v>
      </c>
      <c r="X27" s="25" t="s">
        <v>1</v>
      </c>
      <c r="Y27" s="25" t="s">
        <v>1</v>
      </c>
      <c r="Z27" s="25" t="s">
        <v>1</v>
      </c>
      <c r="AA27" s="25" t="s">
        <v>1</v>
      </c>
      <c r="AB27" s="25" t="s">
        <v>1</v>
      </c>
      <c r="AC27" s="25" t="s">
        <v>1</v>
      </c>
      <c r="AD27" s="25" t="s">
        <v>1</v>
      </c>
      <c r="AE27" s="25" t="s">
        <v>1</v>
      </c>
      <c r="AF27" s="25" t="s">
        <v>1</v>
      </c>
      <c r="AG27" s="25" t="s">
        <v>1</v>
      </c>
      <c r="AH27" s="25" t="s">
        <v>1</v>
      </c>
      <c r="AI27" s="25" t="s">
        <v>1</v>
      </c>
      <c r="AJ27" s="126"/>
      <c r="AK27" s="122"/>
    </row>
    <row r="28" spans="1:37" s="11" customFormat="1" ht="187.5" x14ac:dyDescent="0.25">
      <c r="A28" s="28"/>
      <c r="B28" s="24" t="s">
        <v>155</v>
      </c>
      <c r="C28" s="25" t="s">
        <v>106</v>
      </c>
      <c r="D28" s="84" t="s">
        <v>110</v>
      </c>
      <c r="E28" s="25" t="s">
        <v>102</v>
      </c>
      <c r="F28" s="70">
        <v>45658</v>
      </c>
      <c r="G28" s="70">
        <v>46752</v>
      </c>
      <c r="H28" s="26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5" t="s">
        <v>1</v>
      </c>
      <c r="Y28" s="25" t="s">
        <v>1</v>
      </c>
      <c r="Z28" s="25" t="s">
        <v>1</v>
      </c>
      <c r="AA28" s="25" t="s">
        <v>1</v>
      </c>
      <c r="AB28" s="25" t="s">
        <v>1</v>
      </c>
      <c r="AC28" s="25" t="s">
        <v>1</v>
      </c>
      <c r="AD28" s="25" t="s">
        <v>1</v>
      </c>
      <c r="AE28" s="25" t="s">
        <v>1</v>
      </c>
      <c r="AF28" s="25" t="s">
        <v>1</v>
      </c>
      <c r="AG28" s="25" t="s">
        <v>1</v>
      </c>
      <c r="AH28" s="25" t="s">
        <v>1</v>
      </c>
      <c r="AI28" s="25" t="s">
        <v>1</v>
      </c>
      <c r="AJ28" s="126"/>
      <c r="AK28" s="122"/>
    </row>
    <row r="29" spans="1:37" s="11" customFormat="1" ht="37.5" customHeight="1" x14ac:dyDescent="0.35">
      <c r="A29" s="152" t="s">
        <v>86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1"/>
      <c r="AJ29" s="126"/>
      <c r="AK29" s="122"/>
    </row>
    <row r="30" spans="1:37" s="11" customFormat="1" ht="171.75" customHeight="1" x14ac:dyDescent="0.25">
      <c r="A30" s="28" t="s">
        <v>130</v>
      </c>
      <c r="B30" s="52" t="s">
        <v>92</v>
      </c>
      <c r="C30" s="83" t="s">
        <v>114</v>
      </c>
      <c r="D30" s="83" t="s">
        <v>111</v>
      </c>
      <c r="E30" s="158" t="s">
        <v>6</v>
      </c>
      <c r="F30" s="69">
        <v>45658</v>
      </c>
      <c r="G30" s="69">
        <v>46752</v>
      </c>
      <c r="H30" s="31">
        <f>I30</f>
        <v>0</v>
      </c>
      <c r="I30" s="49">
        <f>K30</f>
        <v>0</v>
      </c>
      <c r="J30" s="49"/>
      <c r="K30" s="49">
        <f>K31</f>
        <v>0</v>
      </c>
      <c r="L30" s="27"/>
      <c r="M30" s="27"/>
      <c r="N30" s="49">
        <f>P30</f>
        <v>0</v>
      </c>
      <c r="O30" s="49"/>
      <c r="P30" s="49">
        <f>P31</f>
        <v>0</v>
      </c>
      <c r="Q30" s="49"/>
      <c r="R30" s="49"/>
      <c r="S30" s="49">
        <f>U30</f>
        <v>0</v>
      </c>
      <c r="T30" s="49"/>
      <c r="U30" s="49">
        <f>U31</f>
        <v>0</v>
      </c>
      <c r="V30" s="49"/>
      <c r="W30" s="49"/>
      <c r="X30" s="30" t="s">
        <v>1</v>
      </c>
      <c r="Y30" s="30" t="s">
        <v>1</v>
      </c>
      <c r="Z30" s="30" t="s">
        <v>1</v>
      </c>
      <c r="AA30" s="30" t="s">
        <v>1</v>
      </c>
      <c r="AB30" s="30" t="s">
        <v>1</v>
      </c>
      <c r="AC30" s="30" t="s">
        <v>1</v>
      </c>
      <c r="AD30" s="30" t="s">
        <v>1</v>
      </c>
      <c r="AE30" s="30" t="s">
        <v>1</v>
      </c>
      <c r="AF30" s="30" t="s">
        <v>1</v>
      </c>
      <c r="AG30" s="30" t="s">
        <v>1</v>
      </c>
      <c r="AH30" s="30" t="s">
        <v>1</v>
      </c>
      <c r="AI30" s="30" t="s">
        <v>1</v>
      </c>
      <c r="AJ30" s="126"/>
      <c r="AK30" s="122"/>
    </row>
    <row r="31" spans="1:37" s="11" customFormat="1" ht="100.5" customHeight="1" x14ac:dyDescent="0.25">
      <c r="A31" s="28" t="s">
        <v>131</v>
      </c>
      <c r="B31" s="53" t="s">
        <v>97</v>
      </c>
      <c r="C31" s="71" t="s">
        <v>114</v>
      </c>
      <c r="D31" s="71" t="s">
        <v>111</v>
      </c>
      <c r="E31" s="209"/>
      <c r="F31" s="70">
        <v>45658</v>
      </c>
      <c r="G31" s="70">
        <v>46752</v>
      </c>
      <c r="H31" s="26">
        <f>I31</f>
        <v>0</v>
      </c>
      <c r="I31" s="27">
        <f>K31</f>
        <v>0</v>
      </c>
      <c r="J31" s="27"/>
      <c r="K31" s="27">
        <v>0</v>
      </c>
      <c r="L31" s="27"/>
      <c r="M31" s="27"/>
      <c r="N31" s="27">
        <f>P31</f>
        <v>0</v>
      </c>
      <c r="O31" s="27"/>
      <c r="P31" s="27">
        <v>0</v>
      </c>
      <c r="Q31" s="27"/>
      <c r="R31" s="27"/>
      <c r="S31" s="27">
        <f>U31</f>
        <v>0</v>
      </c>
      <c r="T31" s="27"/>
      <c r="U31" s="27">
        <v>0</v>
      </c>
      <c r="V31" s="27"/>
      <c r="W31" s="27"/>
      <c r="X31" s="25" t="s">
        <v>1</v>
      </c>
      <c r="Y31" s="25" t="s">
        <v>1</v>
      </c>
      <c r="Z31" s="25" t="s">
        <v>1</v>
      </c>
      <c r="AA31" s="25" t="s">
        <v>1</v>
      </c>
      <c r="AB31" s="25" t="s">
        <v>1</v>
      </c>
      <c r="AC31" s="25" t="s">
        <v>1</v>
      </c>
      <c r="AD31" s="25" t="s">
        <v>1</v>
      </c>
      <c r="AE31" s="25" t="s">
        <v>1</v>
      </c>
      <c r="AF31" s="25" t="s">
        <v>1</v>
      </c>
      <c r="AG31" s="25" t="s">
        <v>1</v>
      </c>
      <c r="AH31" s="25" t="s">
        <v>1</v>
      </c>
      <c r="AI31" s="25" t="s">
        <v>1</v>
      </c>
      <c r="AJ31" s="126"/>
      <c r="AK31" s="122"/>
    </row>
    <row r="32" spans="1:37" s="11" customFormat="1" ht="100.5" customHeight="1" x14ac:dyDescent="0.25">
      <c r="A32" s="28"/>
      <c r="B32" s="53" t="s">
        <v>156</v>
      </c>
      <c r="C32" s="84" t="s">
        <v>114</v>
      </c>
      <c r="D32" s="71" t="s">
        <v>111</v>
      </c>
      <c r="E32" s="209"/>
      <c r="F32" s="70">
        <v>45658</v>
      </c>
      <c r="G32" s="70">
        <v>46752</v>
      </c>
      <c r="H32" s="26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5" t="s">
        <v>1</v>
      </c>
      <c r="Y32" s="25" t="s">
        <v>1</v>
      </c>
      <c r="Z32" s="25" t="s">
        <v>1</v>
      </c>
      <c r="AA32" s="25" t="s">
        <v>1</v>
      </c>
      <c r="AB32" s="25" t="s">
        <v>1</v>
      </c>
      <c r="AC32" s="25" t="s">
        <v>1</v>
      </c>
      <c r="AD32" s="25" t="s">
        <v>1</v>
      </c>
      <c r="AE32" s="25" t="s">
        <v>1</v>
      </c>
      <c r="AF32" s="25" t="s">
        <v>1</v>
      </c>
      <c r="AG32" s="25" t="s">
        <v>1</v>
      </c>
      <c r="AH32" s="25" t="s">
        <v>1</v>
      </c>
      <c r="AI32" s="25" t="s">
        <v>1</v>
      </c>
      <c r="AJ32" s="126"/>
      <c r="AK32" s="122"/>
    </row>
    <row r="33" spans="1:37" s="11" customFormat="1" ht="121.5" customHeight="1" x14ac:dyDescent="0.25">
      <c r="A33" s="28" t="s">
        <v>132</v>
      </c>
      <c r="B33" s="53" t="s">
        <v>98</v>
      </c>
      <c r="C33" s="84" t="s">
        <v>114</v>
      </c>
      <c r="D33" s="71" t="s">
        <v>111</v>
      </c>
      <c r="E33" s="209"/>
      <c r="F33" s="70">
        <v>45658</v>
      </c>
      <c r="G33" s="70">
        <v>46752</v>
      </c>
      <c r="H33" s="26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5" t="s">
        <v>1</v>
      </c>
      <c r="Y33" s="25" t="s">
        <v>1</v>
      </c>
      <c r="Z33" s="25" t="s">
        <v>1</v>
      </c>
      <c r="AA33" s="25" t="s">
        <v>1</v>
      </c>
      <c r="AB33" s="25" t="s">
        <v>1</v>
      </c>
      <c r="AC33" s="25" t="s">
        <v>1</v>
      </c>
      <c r="AD33" s="25" t="s">
        <v>1</v>
      </c>
      <c r="AE33" s="25" t="s">
        <v>1</v>
      </c>
      <c r="AF33" s="25" t="s">
        <v>1</v>
      </c>
      <c r="AG33" s="25" t="s">
        <v>1</v>
      </c>
      <c r="AH33" s="25" t="s">
        <v>1</v>
      </c>
      <c r="AI33" s="25" t="s">
        <v>1</v>
      </c>
      <c r="AJ33" s="126"/>
      <c r="AK33" s="122"/>
    </row>
    <row r="34" spans="1:37" s="11" customFormat="1" ht="108.75" customHeight="1" x14ac:dyDescent="0.25">
      <c r="A34" s="28"/>
      <c r="B34" s="51" t="s">
        <v>157</v>
      </c>
      <c r="C34" s="84" t="s">
        <v>114</v>
      </c>
      <c r="D34" s="71" t="s">
        <v>111</v>
      </c>
      <c r="E34" s="150"/>
      <c r="F34" s="70">
        <v>45658</v>
      </c>
      <c r="G34" s="70">
        <v>46752</v>
      </c>
      <c r="H34" s="26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5" t="s">
        <v>1</v>
      </c>
      <c r="Y34" s="25" t="s">
        <v>1</v>
      </c>
      <c r="Z34" s="25" t="s">
        <v>1</v>
      </c>
      <c r="AA34" s="25" t="s">
        <v>1</v>
      </c>
      <c r="AB34" s="25" t="s">
        <v>1</v>
      </c>
      <c r="AC34" s="25" t="s">
        <v>1</v>
      </c>
      <c r="AD34" s="25" t="s">
        <v>1</v>
      </c>
      <c r="AE34" s="25" t="s">
        <v>1</v>
      </c>
      <c r="AF34" s="25" t="s">
        <v>1</v>
      </c>
      <c r="AG34" s="25" t="s">
        <v>1</v>
      </c>
      <c r="AH34" s="25" t="s">
        <v>1</v>
      </c>
      <c r="AI34" s="25" t="s">
        <v>1</v>
      </c>
      <c r="AJ34" s="126"/>
      <c r="AK34" s="122"/>
    </row>
    <row r="35" spans="1:37" s="11" customFormat="1" ht="202.5" customHeight="1" x14ac:dyDescent="0.25">
      <c r="A35" s="28" t="s">
        <v>133</v>
      </c>
      <c r="B35" s="132" t="s">
        <v>115</v>
      </c>
      <c r="C35" s="96" t="s">
        <v>114</v>
      </c>
      <c r="D35" s="83" t="s">
        <v>111</v>
      </c>
      <c r="E35" s="143" t="s">
        <v>6</v>
      </c>
      <c r="F35" s="69">
        <v>45658</v>
      </c>
      <c r="G35" s="69">
        <v>46752</v>
      </c>
      <c r="H35" s="26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5" t="s">
        <v>1</v>
      </c>
      <c r="Y35" s="25" t="s">
        <v>1</v>
      </c>
      <c r="Z35" s="25" t="s">
        <v>1</v>
      </c>
      <c r="AA35" s="25" t="s">
        <v>1</v>
      </c>
      <c r="AB35" s="25" t="s">
        <v>1</v>
      </c>
      <c r="AC35" s="25" t="s">
        <v>1</v>
      </c>
      <c r="AD35" s="25" t="s">
        <v>1</v>
      </c>
      <c r="AE35" s="25" t="s">
        <v>1</v>
      </c>
      <c r="AF35" s="25" t="s">
        <v>1</v>
      </c>
      <c r="AG35" s="25" t="s">
        <v>1</v>
      </c>
      <c r="AH35" s="25" t="s">
        <v>1</v>
      </c>
      <c r="AI35" s="25" t="s">
        <v>1</v>
      </c>
      <c r="AJ35" s="126"/>
      <c r="AK35" s="122"/>
    </row>
    <row r="36" spans="1:37" s="11" customFormat="1" ht="92.25" customHeight="1" x14ac:dyDescent="0.25">
      <c r="A36" s="28" t="s">
        <v>135</v>
      </c>
      <c r="B36" s="51" t="s">
        <v>87</v>
      </c>
      <c r="C36" s="71" t="s">
        <v>114</v>
      </c>
      <c r="D36" s="71" t="s">
        <v>111</v>
      </c>
      <c r="E36" s="144"/>
      <c r="F36" s="70">
        <v>45658</v>
      </c>
      <c r="G36" s="70">
        <v>46752</v>
      </c>
      <c r="H36" s="26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5" t="s">
        <v>1</v>
      </c>
      <c r="Y36" s="25" t="s">
        <v>1</v>
      </c>
      <c r="Z36" s="25" t="s">
        <v>1</v>
      </c>
      <c r="AA36" s="25" t="s">
        <v>1</v>
      </c>
      <c r="AB36" s="25" t="s">
        <v>1</v>
      </c>
      <c r="AC36" s="25" t="s">
        <v>1</v>
      </c>
      <c r="AD36" s="25" t="s">
        <v>1</v>
      </c>
      <c r="AE36" s="25" t="s">
        <v>1</v>
      </c>
      <c r="AF36" s="25" t="s">
        <v>1</v>
      </c>
      <c r="AG36" s="25" t="s">
        <v>1</v>
      </c>
      <c r="AH36" s="25" t="s">
        <v>1</v>
      </c>
      <c r="AI36" s="25" t="s">
        <v>1</v>
      </c>
      <c r="AJ36" s="126"/>
      <c r="AK36" s="122"/>
    </row>
    <row r="37" spans="1:37" s="11" customFormat="1" ht="93" customHeight="1" x14ac:dyDescent="0.25">
      <c r="A37" s="28" t="s">
        <v>136</v>
      </c>
      <c r="B37" s="51" t="s">
        <v>88</v>
      </c>
      <c r="C37" s="71" t="s">
        <v>114</v>
      </c>
      <c r="D37" s="71" t="s">
        <v>111</v>
      </c>
      <c r="E37" s="144"/>
      <c r="F37" s="70">
        <v>45658</v>
      </c>
      <c r="G37" s="70">
        <v>46752</v>
      </c>
      <c r="H37" s="26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5" t="s">
        <v>1</v>
      </c>
      <c r="Y37" s="25" t="s">
        <v>1</v>
      </c>
      <c r="Z37" s="25" t="s">
        <v>1</v>
      </c>
      <c r="AA37" s="25" t="s">
        <v>1</v>
      </c>
      <c r="AB37" s="25" t="s">
        <v>1</v>
      </c>
      <c r="AC37" s="25" t="s">
        <v>1</v>
      </c>
      <c r="AD37" s="25" t="s">
        <v>1</v>
      </c>
      <c r="AE37" s="25" t="s">
        <v>1</v>
      </c>
      <c r="AF37" s="25" t="s">
        <v>1</v>
      </c>
      <c r="AG37" s="25" t="s">
        <v>1</v>
      </c>
      <c r="AH37" s="25" t="s">
        <v>1</v>
      </c>
      <c r="AI37" s="25" t="s">
        <v>1</v>
      </c>
      <c r="AJ37" s="126"/>
      <c r="AK37" s="122"/>
    </row>
    <row r="38" spans="1:37" s="11" customFormat="1" ht="140.25" customHeight="1" x14ac:dyDescent="0.25">
      <c r="A38" s="28"/>
      <c r="B38" s="51" t="s">
        <v>158</v>
      </c>
      <c r="C38" s="71" t="s">
        <v>114</v>
      </c>
      <c r="D38" s="71" t="s">
        <v>111</v>
      </c>
      <c r="E38" s="145"/>
      <c r="F38" s="70">
        <v>45658</v>
      </c>
      <c r="G38" s="70">
        <v>46752</v>
      </c>
      <c r="H38" s="26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5" t="s">
        <v>1</v>
      </c>
      <c r="Y38" s="25" t="s">
        <v>1</v>
      </c>
      <c r="Z38" s="25" t="s">
        <v>1</v>
      </c>
      <c r="AA38" s="25" t="s">
        <v>1</v>
      </c>
      <c r="AB38" s="25" t="s">
        <v>1</v>
      </c>
      <c r="AC38" s="25" t="s">
        <v>1</v>
      </c>
      <c r="AD38" s="25" t="s">
        <v>1</v>
      </c>
      <c r="AE38" s="25" t="s">
        <v>1</v>
      </c>
      <c r="AF38" s="25" t="s">
        <v>1</v>
      </c>
      <c r="AG38" s="25" t="s">
        <v>1</v>
      </c>
      <c r="AH38" s="25" t="s">
        <v>1</v>
      </c>
      <c r="AI38" s="25" t="s">
        <v>1</v>
      </c>
      <c r="AJ38" s="126"/>
      <c r="AK38" s="122"/>
    </row>
    <row r="39" spans="1:37" s="11" customFormat="1" ht="25.5" customHeight="1" x14ac:dyDescent="0.35">
      <c r="A39" s="152" t="s">
        <v>188</v>
      </c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1"/>
      <c r="AJ39" s="126"/>
      <c r="AK39" s="122"/>
    </row>
    <row r="40" spans="1:37" s="11" customFormat="1" ht="140.25" customHeight="1" x14ac:dyDescent="0.25">
      <c r="A40" s="137" t="s">
        <v>21</v>
      </c>
      <c r="B40" s="138" t="s">
        <v>189</v>
      </c>
      <c r="C40" s="10" t="s">
        <v>180</v>
      </c>
      <c r="D40" s="6" t="s">
        <v>190</v>
      </c>
      <c r="E40" s="10" t="s">
        <v>6</v>
      </c>
      <c r="F40" s="69">
        <v>45658</v>
      </c>
      <c r="G40" s="69">
        <v>46752</v>
      </c>
      <c r="H40" s="139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25" t="s">
        <v>1</v>
      </c>
      <c r="Y40" s="25" t="s">
        <v>1</v>
      </c>
      <c r="Z40" s="25" t="s">
        <v>1</v>
      </c>
      <c r="AA40" s="25" t="s">
        <v>1</v>
      </c>
      <c r="AB40" s="25" t="s">
        <v>1</v>
      </c>
      <c r="AC40" s="25" t="s">
        <v>1</v>
      </c>
      <c r="AD40" s="25" t="s">
        <v>1</v>
      </c>
      <c r="AE40" s="25" t="s">
        <v>1</v>
      </c>
      <c r="AF40" s="25" t="s">
        <v>1</v>
      </c>
      <c r="AG40" s="25" t="s">
        <v>1</v>
      </c>
      <c r="AH40" s="25" t="s">
        <v>1</v>
      </c>
      <c r="AI40" s="25" t="s">
        <v>1</v>
      </c>
      <c r="AJ40" s="126"/>
      <c r="AK40" s="122"/>
    </row>
    <row r="41" spans="1:37" s="11" customFormat="1" ht="187.5" customHeight="1" x14ac:dyDescent="0.25">
      <c r="A41" s="137" t="s">
        <v>137</v>
      </c>
      <c r="B41" s="141" t="s">
        <v>191</v>
      </c>
      <c r="C41" s="10" t="s">
        <v>180</v>
      </c>
      <c r="D41" s="6" t="s">
        <v>190</v>
      </c>
      <c r="E41" s="162" t="s">
        <v>6</v>
      </c>
      <c r="F41" s="70">
        <v>45658</v>
      </c>
      <c r="G41" s="70">
        <v>46752</v>
      </c>
      <c r="H41" s="139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25" t="s">
        <v>1</v>
      </c>
      <c r="Y41" s="25" t="s">
        <v>1</v>
      </c>
      <c r="Z41" s="25" t="s">
        <v>1</v>
      </c>
      <c r="AA41" s="25" t="s">
        <v>1</v>
      </c>
      <c r="AB41" s="25" t="s">
        <v>1</v>
      </c>
      <c r="AC41" s="25" t="s">
        <v>1</v>
      </c>
      <c r="AD41" s="25" t="s">
        <v>1</v>
      </c>
      <c r="AE41" s="25" t="s">
        <v>1</v>
      </c>
      <c r="AF41" s="25" t="s">
        <v>1</v>
      </c>
      <c r="AG41" s="25" t="s">
        <v>1</v>
      </c>
      <c r="AH41" s="25" t="s">
        <v>1</v>
      </c>
      <c r="AI41" s="25" t="s">
        <v>1</v>
      </c>
      <c r="AJ41" s="126"/>
      <c r="AK41" s="122"/>
    </row>
    <row r="42" spans="1:37" s="11" customFormat="1" ht="187.5" customHeight="1" x14ac:dyDescent="0.25">
      <c r="A42" s="137"/>
      <c r="B42" s="141" t="s">
        <v>192</v>
      </c>
      <c r="C42" s="10" t="s">
        <v>180</v>
      </c>
      <c r="D42" s="6" t="s">
        <v>190</v>
      </c>
      <c r="E42" s="162"/>
      <c r="F42" s="70">
        <v>45658</v>
      </c>
      <c r="G42" s="70">
        <v>46752</v>
      </c>
      <c r="H42" s="139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25" t="s">
        <v>1</v>
      </c>
      <c r="Y42" s="25" t="s">
        <v>1</v>
      </c>
      <c r="Z42" s="25" t="s">
        <v>1</v>
      </c>
      <c r="AA42" s="25" t="s">
        <v>1</v>
      </c>
      <c r="AB42" s="25" t="s">
        <v>1</v>
      </c>
      <c r="AC42" s="25" t="s">
        <v>1</v>
      </c>
      <c r="AD42" s="25" t="s">
        <v>1</v>
      </c>
      <c r="AE42" s="25" t="s">
        <v>1</v>
      </c>
      <c r="AF42" s="25" t="s">
        <v>1</v>
      </c>
      <c r="AG42" s="25" t="s">
        <v>1</v>
      </c>
      <c r="AH42" s="25" t="s">
        <v>1</v>
      </c>
      <c r="AI42" s="25" t="s">
        <v>1</v>
      </c>
      <c r="AJ42" s="126"/>
      <c r="AK42" s="122"/>
    </row>
    <row r="43" spans="1:37" s="11" customFormat="1" ht="170.25" customHeight="1" x14ac:dyDescent="0.25">
      <c r="A43" s="137" t="s">
        <v>42</v>
      </c>
      <c r="B43" s="141" t="s">
        <v>193</v>
      </c>
      <c r="C43" s="10" t="s">
        <v>180</v>
      </c>
      <c r="D43" s="6" t="s">
        <v>190</v>
      </c>
      <c r="E43" s="163" t="s">
        <v>6</v>
      </c>
      <c r="F43" s="70">
        <v>45658</v>
      </c>
      <c r="G43" s="70">
        <v>46752</v>
      </c>
      <c r="H43" s="139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25" t="s">
        <v>1</v>
      </c>
      <c r="Y43" s="25" t="s">
        <v>1</v>
      </c>
      <c r="Z43" s="25" t="s">
        <v>1</v>
      </c>
      <c r="AA43" s="25" t="s">
        <v>1</v>
      </c>
      <c r="AB43" s="25" t="s">
        <v>1</v>
      </c>
      <c r="AC43" s="25" t="s">
        <v>1</v>
      </c>
      <c r="AD43" s="25" t="s">
        <v>1</v>
      </c>
      <c r="AE43" s="25" t="s">
        <v>1</v>
      </c>
      <c r="AF43" s="25" t="s">
        <v>1</v>
      </c>
      <c r="AG43" s="25" t="s">
        <v>1</v>
      </c>
      <c r="AH43" s="25" t="s">
        <v>1</v>
      </c>
      <c r="AI43" s="25" t="s">
        <v>1</v>
      </c>
      <c r="AJ43" s="126"/>
      <c r="AK43" s="122"/>
    </row>
    <row r="44" spans="1:37" s="11" customFormat="1" ht="160.5" customHeight="1" x14ac:dyDescent="0.25">
      <c r="A44" s="137"/>
      <c r="B44" s="141" t="s">
        <v>194</v>
      </c>
      <c r="C44" s="10" t="s">
        <v>180</v>
      </c>
      <c r="D44" s="6" t="s">
        <v>190</v>
      </c>
      <c r="E44" s="164"/>
      <c r="F44" s="70">
        <v>45658</v>
      </c>
      <c r="G44" s="70">
        <v>46752</v>
      </c>
      <c r="H44" s="139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25" t="s">
        <v>1</v>
      </c>
      <c r="Y44" s="25" t="s">
        <v>1</v>
      </c>
      <c r="Z44" s="25" t="s">
        <v>1</v>
      </c>
      <c r="AA44" s="25" t="s">
        <v>1</v>
      </c>
      <c r="AB44" s="25" t="s">
        <v>1</v>
      </c>
      <c r="AC44" s="25" t="s">
        <v>1</v>
      </c>
      <c r="AD44" s="25" t="s">
        <v>1</v>
      </c>
      <c r="AE44" s="25" t="s">
        <v>1</v>
      </c>
      <c r="AF44" s="25" t="s">
        <v>1</v>
      </c>
      <c r="AG44" s="25" t="s">
        <v>1</v>
      </c>
      <c r="AH44" s="25" t="s">
        <v>1</v>
      </c>
      <c r="AI44" s="25" t="s">
        <v>1</v>
      </c>
      <c r="AJ44" s="126"/>
      <c r="AK44" s="122"/>
    </row>
    <row r="45" spans="1:37" s="11" customFormat="1" ht="39.75" customHeight="1" x14ac:dyDescent="0.25">
      <c r="A45" s="85"/>
      <c r="B45" s="78" t="s">
        <v>119</v>
      </c>
      <c r="C45" s="86"/>
      <c r="D45" s="86"/>
      <c r="E45" s="86"/>
      <c r="F45" s="87"/>
      <c r="G45" s="87"/>
      <c r="H45" s="81">
        <f>I45+N45+S45</f>
        <v>526.29999999999995</v>
      </c>
      <c r="I45" s="81">
        <f>J45+K45+L45+M45</f>
        <v>151.9</v>
      </c>
      <c r="J45" s="81">
        <f>J14+J26</f>
        <v>0</v>
      </c>
      <c r="K45" s="81">
        <f>K14+K26</f>
        <v>91.9</v>
      </c>
      <c r="L45" s="81">
        <f t="shared" ref="L45:W45" si="5">L14</f>
        <v>60</v>
      </c>
      <c r="M45" s="81">
        <f t="shared" si="5"/>
        <v>0</v>
      </c>
      <c r="N45" s="81">
        <f t="shared" si="5"/>
        <v>174.9</v>
      </c>
      <c r="O45" s="81">
        <f t="shared" si="5"/>
        <v>0</v>
      </c>
      <c r="P45" s="81">
        <f t="shared" si="5"/>
        <v>114.9</v>
      </c>
      <c r="Q45" s="81">
        <f t="shared" si="5"/>
        <v>60</v>
      </c>
      <c r="R45" s="81">
        <f t="shared" si="5"/>
        <v>0</v>
      </c>
      <c r="S45" s="81">
        <f t="shared" si="5"/>
        <v>199.5</v>
      </c>
      <c r="T45" s="81">
        <f t="shared" si="5"/>
        <v>0</v>
      </c>
      <c r="U45" s="81">
        <f t="shared" si="5"/>
        <v>139.5</v>
      </c>
      <c r="V45" s="81">
        <f t="shared" si="5"/>
        <v>60</v>
      </c>
      <c r="W45" s="81">
        <f t="shared" si="5"/>
        <v>0</v>
      </c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114"/>
      <c r="AJ45" s="126"/>
      <c r="AK45" s="122"/>
    </row>
    <row r="46" spans="1:37" ht="41.25" customHeight="1" x14ac:dyDescent="0.25">
      <c r="A46" s="146" t="s">
        <v>187</v>
      </c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8"/>
      <c r="AJ46" s="123"/>
    </row>
    <row r="47" spans="1:37" ht="39.75" customHeight="1" x14ac:dyDescent="0.25">
      <c r="A47" s="151" t="s">
        <v>93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23"/>
    </row>
    <row r="48" spans="1:37" s="11" customFormat="1" ht="137.25" customHeight="1" x14ac:dyDescent="0.25">
      <c r="A48" s="43" t="s">
        <v>21</v>
      </c>
      <c r="B48" s="52" t="s">
        <v>91</v>
      </c>
      <c r="C48" s="83" t="s">
        <v>114</v>
      </c>
      <c r="D48" s="83" t="s">
        <v>111</v>
      </c>
      <c r="E48" s="83" t="s">
        <v>37</v>
      </c>
      <c r="F48" s="69">
        <v>45658</v>
      </c>
      <c r="G48" s="69">
        <v>46752</v>
      </c>
      <c r="H48" s="31">
        <f>I48+N48+S48</f>
        <v>0</v>
      </c>
      <c r="I48" s="49">
        <f>J48+K48+L48+M48</f>
        <v>0</v>
      </c>
      <c r="J48" s="49">
        <f>J49</f>
        <v>0</v>
      </c>
      <c r="K48" s="49">
        <f t="shared" ref="K48" si="6">K49</f>
        <v>0</v>
      </c>
      <c r="L48" s="49">
        <f t="shared" ref="L48" si="7">L49</f>
        <v>0</v>
      </c>
      <c r="M48" s="49">
        <f t="shared" ref="M48" si="8">M49</f>
        <v>0</v>
      </c>
      <c r="N48" s="49">
        <f>O48+P48+Q48+R48</f>
        <v>0</v>
      </c>
      <c r="O48" s="49">
        <f>O49</f>
        <v>0</v>
      </c>
      <c r="P48" s="49">
        <f t="shared" ref="P48" si="9">P49</f>
        <v>0</v>
      </c>
      <c r="Q48" s="49">
        <f t="shared" ref="Q48" si="10">Q49</f>
        <v>0</v>
      </c>
      <c r="R48" s="49">
        <f t="shared" ref="R48" si="11">R49</f>
        <v>0</v>
      </c>
      <c r="S48" s="49">
        <f>T48+U48+V48+W48</f>
        <v>0</v>
      </c>
      <c r="T48" s="49">
        <f>T49</f>
        <v>0</v>
      </c>
      <c r="U48" s="49">
        <f t="shared" ref="U48:W48" si="12">U49</f>
        <v>0</v>
      </c>
      <c r="V48" s="49">
        <f t="shared" si="12"/>
        <v>0</v>
      </c>
      <c r="W48" s="49">
        <f t="shared" si="12"/>
        <v>0</v>
      </c>
      <c r="X48" s="25"/>
      <c r="Y48" s="25" t="s">
        <v>1</v>
      </c>
      <c r="Z48" s="25" t="s">
        <v>1</v>
      </c>
      <c r="AA48" s="25"/>
      <c r="AB48" s="25"/>
      <c r="AC48" s="25" t="s">
        <v>1</v>
      </c>
      <c r="AD48" s="25" t="s">
        <v>1</v>
      </c>
      <c r="AE48" s="25"/>
      <c r="AF48" s="25"/>
      <c r="AG48" s="25" t="s">
        <v>1</v>
      </c>
      <c r="AH48" s="25" t="s">
        <v>1</v>
      </c>
      <c r="AI48" s="112"/>
      <c r="AJ48" s="126"/>
      <c r="AK48" s="122"/>
    </row>
    <row r="49" spans="1:37" s="11" customFormat="1" ht="105.75" customHeight="1" x14ac:dyDescent="0.25">
      <c r="A49" s="42" t="s">
        <v>137</v>
      </c>
      <c r="B49" s="51" t="s">
        <v>90</v>
      </c>
      <c r="C49" s="71" t="s">
        <v>114</v>
      </c>
      <c r="D49" s="71" t="s">
        <v>111</v>
      </c>
      <c r="E49" s="71" t="s">
        <v>37</v>
      </c>
      <c r="F49" s="70">
        <v>45658</v>
      </c>
      <c r="G49" s="70">
        <v>46752</v>
      </c>
      <c r="H49" s="26">
        <f>I49+N49+S49</f>
        <v>0</v>
      </c>
      <c r="I49" s="27">
        <f>J49+K49+L49+M49</f>
        <v>0</v>
      </c>
      <c r="J49" s="27">
        <v>0</v>
      </c>
      <c r="K49" s="27">
        <v>0</v>
      </c>
      <c r="L49" s="27">
        <v>0</v>
      </c>
      <c r="M49" s="27">
        <v>0</v>
      </c>
      <c r="N49" s="27">
        <f>O49+P49+Q49+R49</f>
        <v>0</v>
      </c>
      <c r="O49" s="27">
        <v>0</v>
      </c>
      <c r="P49" s="27">
        <v>0</v>
      </c>
      <c r="Q49" s="27">
        <v>0</v>
      </c>
      <c r="R49" s="27">
        <v>0</v>
      </c>
      <c r="S49" s="27">
        <f>T49+U49+V49+W49</f>
        <v>0</v>
      </c>
      <c r="T49" s="27">
        <v>0</v>
      </c>
      <c r="U49" s="27">
        <v>0</v>
      </c>
      <c r="V49" s="27">
        <v>0</v>
      </c>
      <c r="W49" s="27">
        <v>0</v>
      </c>
      <c r="X49" s="25"/>
      <c r="Y49" s="25" t="s">
        <v>1</v>
      </c>
      <c r="Z49" s="25" t="s">
        <v>1</v>
      </c>
      <c r="AA49" s="25"/>
      <c r="AB49" s="25"/>
      <c r="AC49" s="25" t="s">
        <v>1</v>
      </c>
      <c r="AD49" s="25" t="s">
        <v>1</v>
      </c>
      <c r="AE49" s="25"/>
      <c r="AF49" s="25"/>
      <c r="AG49" s="25" t="s">
        <v>1</v>
      </c>
      <c r="AH49" s="25" t="s">
        <v>1</v>
      </c>
      <c r="AI49" s="112"/>
      <c r="AJ49" s="126"/>
      <c r="AK49" s="122"/>
    </row>
    <row r="50" spans="1:37" s="11" customFormat="1" ht="166.5" customHeight="1" x14ac:dyDescent="0.25">
      <c r="A50" s="42" t="s">
        <v>42</v>
      </c>
      <c r="B50" s="51" t="s">
        <v>89</v>
      </c>
      <c r="C50" s="71" t="s">
        <v>114</v>
      </c>
      <c r="D50" s="71" t="s">
        <v>111</v>
      </c>
      <c r="E50" s="71" t="s">
        <v>37</v>
      </c>
      <c r="F50" s="70">
        <v>45658</v>
      </c>
      <c r="G50" s="70">
        <v>46752</v>
      </c>
      <c r="H50" s="26">
        <f t="shared" ref="H50:H51" si="13">I50+N50+S50</f>
        <v>0</v>
      </c>
      <c r="I50" s="27">
        <f t="shared" ref="I50:I51" si="14">J50+K50+L50+M50</f>
        <v>0</v>
      </c>
      <c r="J50" s="27">
        <v>0</v>
      </c>
      <c r="K50" s="27">
        <v>0</v>
      </c>
      <c r="L50" s="27">
        <v>0</v>
      </c>
      <c r="M50" s="27">
        <v>0</v>
      </c>
      <c r="N50" s="27">
        <f t="shared" ref="N50:N51" si="15">O50+P50+Q50+R50</f>
        <v>0</v>
      </c>
      <c r="O50" s="27">
        <v>0</v>
      </c>
      <c r="P50" s="27">
        <v>0</v>
      </c>
      <c r="Q50" s="27">
        <v>0</v>
      </c>
      <c r="R50" s="27">
        <v>0</v>
      </c>
      <c r="S50" s="27">
        <f t="shared" ref="S50:S51" si="16">T50+U50+V50+W50</f>
        <v>0</v>
      </c>
      <c r="T50" s="27">
        <v>0</v>
      </c>
      <c r="U50" s="27">
        <v>0</v>
      </c>
      <c r="V50" s="27">
        <v>0</v>
      </c>
      <c r="W50" s="27">
        <v>0</v>
      </c>
      <c r="X50" s="25" t="s">
        <v>1</v>
      </c>
      <c r="Y50" s="25" t="s">
        <v>1</v>
      </c>
      <c r="Z50" s="25" t="s">
        <v>1</v>
      </c>
      <c r="AA50" s="25" t="s">
        <v>1</v>
      </c>
      <c r="AB50" s="25" t="s">
        <v>1</v>
      </c>
      <c r="AC50" s="25" t="s">
        <v>1</v>
      </c>
      <c r="AD50" s="25" t="s">
        <v>1</v>
      </c>
      <c r="AE50" s="25" t="s">
        <v>1</v>
      </c>
      <c r="AF50" s="25" t="s">
        <v>1</v>
      </c>
      <c r="AG50" s="25" t="s">
        <v>1</v>
      </c>
      <c r="AH50" s="25" t="s">
        <v>1</v>
      </c>
      <c r="AI50" s="112" t="s">
        <v>1</v>
      </c>
      <c r="AJ50" s="126"/>
      <c r="AK50" s="122"/>
    </row>
    <row r="51" spans="1:37" s="11" customFormat="1" ht="177.75" customHeight="1" x14ac:dyDescent="0.25">
      <c r="A51" s="42" t="s">
        <v>138</v>
      </c>
      <c r="B51" s="51" t="s">
        <v>95</v>
      </c>
      <c r="C51" s="71" t="s">
        <v>114</v>
      </c>
      <c r="D51" s="71" t="s">
        <v>111</v>
      </c>
      <c r="E51" s="71" t="s">
        <v>37</v>
      </c>
      <c r="F51" s="70">
        <v>45658</v>
      </c>
      <c r="G51" s="70">
        <v>46752</v>
      </c>
      <c r="H51" s="26">
        <f t="shared" si="13"/>
        <v>0</v>
      </c>
      <c r="I51" s="27">
        <f t="shared" si="14"/>
        <v>0</v>
      </c>
      <c r="J51" s="27">
        <v>0</v>
      </c>
      <c r="K51" s="27">
        <v>0</v>
      </c>
      <c r="L51" s="27">
        <v>0</v>
      </c>
      <c r="M51" s="27">
        <v>0</v>
      </c>
      <c r="N51" s="27">
        <f t="shared" si="15"/>
        <v>0</v>
      </c>
      <c r="O51" s="27">
        <v>0</v>
      </c>
      <c r="P51" s="27">
        <v>0</v>
      </c>
      <c r="Q51" s="27">
        <v>0</v>
      </c>
      <c r="R51" s="27">
        <v>0</v>
      </c>
      <c r="S51" s="27">
        <f t="shared" si="16"/>
        <v>0</v>
      </c>
      <c r="T51" s="27">
        <v>0</v>
      </c>
      <c r="U51" s="27">
        <v>0</v>
      </c>
      <c r="V51" s="27">
        <v>0</v>
      </c>
      <c r="W51" s="27">
        <v>0</v>
      </c>
      <c r="X51" s="25" t="s">
        <v>1</v>
      </c>
      <c r="Y51" s="25" t="s">
        <v>1</v>
      </c>
      <c r="Z51" s="25" t="s">
        <v>1</v>
      </c>
      <c r="AA51" s="25" t="s">
        <v>1</v>
      </c>
      <c r="AB51" s="25" t="s">
        <v>1</v>
      </c>
      <c r="AC51" s="25" t="s">
        <v>1</v>
      </c>
      <c r="AD51" s="25" t="s">
        <v>1</v>
      </c>
      <c r="AE51" s="25" t="s">
        <v>1</v>
      </c>
      <c r="AF51" s="25" t="s">
        <v>1</v>
      </c>
      <c r="AG51" s="25" t="s">
        <v>1</v>
      </c>
      <c r="AH51" s="25" t="s">
        <v>1</v>
      </c>
      <c r="AI51" s="112" t="s">
        <v>1</v>
      </c>
      <c r="AJ51" s="126"/>
      <c r="AK51" s="122"/>
    </row>
    <row r="52" spans="1:37" s="11" customFormat="1" ht="108" customHeight="1" x14ac:dyDescent="0.25">
      <c r="A52" s="42"/>
      <c r="B52" s="51" t="s">
        <v>159</v>
      </c>
      <c r="C52" s="71" t="s">
        <v>114</v>
      </c>
      <c r="D52" s="71" t="s">
        <v>111</v>
      </c>
      <c r="E52" s="89" t="s">
        <v>37</v>
      </c>
      <c r="F52" s="70">
        <v>45658</v>
      </c>
      <c r="G52" s="70">
        <v>46752</v>
      </c>
      <c r="H52" s="31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25"/>
      <c r="Y52" s="25" t="s">
        <v>1</v>
      </c>
      <c r="Z52" s="25" t="s">
        <v>1</v>
      </c>
      <c r="AA52" s="25"/>
      <c r="AB52" s="25"/>
      <c r="AC52" s="25" t="s">
        <v>1</v>
      </c>
      <c r="AD52" s="25" t="s">
        <v>1</v>
      </c>
      <c r="AE52" s="25"/>
      <c r="AF52" s="25"/>
      <c r="AG52" s="25" t="s">
        <v>1</v>
      </c>
      <c r="AH52" s="25" t="s">
        <v>1</v>
      </c>
      <c r="AI52" s="112"/>
      <c r="AJ52" s="126"/>
      <c r="AK52" s="122"/>
    </row>
    <row r="53" spans="1:37" s="11" customFormat="1" ht="39" customHeight="1" x14ac:dyDescent="0.3">
      <c r="A53" s="152" t="s">
        <v>113</v>
      </c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4"/>
      <c r="AJ53" s="126"/>
      <c r="AK53" s="122"/>
    </row>
    <row r="54" spans="1:37" s="11" customFormat="1" ht="144.75" customHeight="1" x14ac:dyDescent="0.25">
      <c r="A54" s="90" t="s">
        <v>47</v>
      </c>
      <c r="B54" s="52" t="s">
        <v>96</v>
      </c>
      <c r="C54" s="83" t="s">
        <v>114</v>
      </c>
      <c r="D54" s="83" t="s">
        <v>111</v>
      </c>
      <c r="E54" s="71" t="s">
        <v>37</v>
      </c>
      <c r="F54" s="69">
        <v>45658</v>
      </c>
      <c r="G54" s="69">
        <v>46752</v>
      </c>
      <c r="H54" s="91">
        <f>I54+N54+S54</f>
        <v>0</v>
      </c>
      <c r="I54" s="91">
        <f>J54+K54+L54+M54</f>
        <v>0</v>
      </c>
      <c r="J54" s="91">
        <f>J55</f>
        <v>0</v>
      </c>
      <c r="K54" s="91">
        <f t="shared" ref="K54" si="17">K55</f>
        <v>0</v>
      </c>
      <c r="L54" s="91">
        <f t="shared" ref="L54" si="18">L55</f>
        <v>0</v>
      </c>
      <c r="M54" s="91">
        <f t="shared" ref="M54" si="19">M55</f>
        <v>0</v>
      </c>
      <c r="N54" s="91">
        <f>O54+P54+Q54+R54</f>
        <v>0</v>
      </c>
      <c r="O54" s="91">
        <f>O55</f>
        <v>0</v>
      </c>
      <c r="P54" s="91">
        <f t="shared" ref="P54" si="20">P55</f>
        <v>0</v>
      </c>
      <c r="Q54" s="91">
        <f t="shared" ref="Q54" si="21">Q55</f>
        <v>0</v>
      </c>
      <c r="R54" s="91">
        <f t="shared" ref="R54" si="22">R55</f>
        <v>0</v>
      </c>
      <c r="S54" s="91">
        <f>T54+U54+V54+W54</f>
        <v>0</v>
      </c>
      <c r="T54" s="91">
        <f>T55</f>
        <v>0</v>
      </c>
      <c r="U54" s="91">
        <f t="shared" ref="U54:W54" si="23">U55</f>
        <v>0</v>
      </c>
      <c r="V54" s="91">
        <f t="shared" si="23"/>
        <v>0</v>
      </c>
      <c r="W54" s="91">
        <f t="shared" si="23"/>
        <v>0</v>
      </c>
      <c r="X54" s="25" t="s">
        <v>1</v>
      </c>
      <c r="Y54" s="25" t="s">
        <v>1</v>
      </c>
      <c r="Z54" s="25" t="s">
        <v>1</v>
      </c>
      <c r="AA54" s="25" t="s">
        <v>1</v>
      </c>
      <c r="AB54" s="25" t="s">
        <v>1</v>
      </c>
      <c r="AC54" s="25" t="s">
        <v>1</v>
      </c>
      <c r="AD54" s="25" t="s">
        <v>1</v>
      </c>
      <c r="AE54" s="25" t="s">
        <v>1</v>
      </c>
      <c r="AF54" s="25" t="s">
        <v>1</v>
      </c>
      <c r="AG54" s="25" t="s">
        <v>1</v>
      </c>
      <c r="AH54" s="25" t="s">
        <v>1</v>
      </c>
      <c r="AI54" s="112" t="s">
        <v>1</v>
      </c>
      <c r="AJ54" s="126"/>
      <c r="AK54" s="122"/>
    </row>
    <row r="55" spans="1:37" s="11" customFormat="1" ht="150" x14ac:dyDescent="0.25">
      <c r="A55" s="92" t="s">
        <v>48</v>
      </c>
      <c r="B55" s="51" t="s">
        <v>94</v>
      </c>
      <c r="C55" s="71" t="s">
        <v>114</v>
      </c>
      <c r="D55" s="71" t="s">
        <v>111</v>
      </c>
      <c r="E55" s="71" t="s">
        <v>37</v>
      </c>
      <c r="F55" s="70">
        <v>45658</v>
      </c>
      <c r="G55" s="70">
        <v>46752</v>
      </c>
      <c r="H55" s="93">
        <f>I55+N55+S55</f>
        <v>0</v>
      </c>
      <c r="I55" s="93">
        <f>J55+K55+L55+M55</f>
        <v>0</v>
      </c>
      <c r="J55" s="93">
        <v>0</v>
      </c>
      <c r="K55" s="93">
        <v>0</v>
      </c>
      <c r="L55" s="93">
        <v>0</v>
      </c>
      <c r="M55" s="93">
        <v>0</v>
      </c>
      <c r="N55" s="93">
        <f>O55+P55+Q55+R55</f>
        <v>0</v>
      </c>
      <c r="O55" s="93">
        <v>0</v>
      </c>
      <c r="P55" s="93">
        <v>0</v>
      </c>
      <c r="Q55" s="93">
        <v>0</v>
      </c>
      <c r="R55" s="93">
        <v>0</v>
      </c>
      <c r="S55" s="93">
        <f>T55+U55+V55+W55</f>
        <v>0</v>
      </c>
      <c r="T55" s="93">
        <v>0</v>
      </c>
      <c r="U55" s="93">
        <v>0</v>
      </c>
      <c r="V55" s="93">
        <v>0</v>
      </c>
      <c r="W55" s="93">
        <v>0</v>
      </c>
      <c r="X55" s="25" t="s">
        <v>1</v>
      </c>
      <c r="Y55" s="25" t="s">
        <v>1</v>
      </c>
      <c r="Z55" s="25" t="s">
        <v>1</v>
      </c>
      <c r="AA55" s="25" t="s">
        <v>1</v>
      </c>
      <c r="AB55" s="25" t="s">
        <v>1</v>
      </c>
      <c r="AC55" s="25" t="s">
        <v>1</v>
      </c>
      <c r="AD55" s="25" t="s">
        <v>1</v>
      </c>
      <c r="AE55" s="25" t="s">
        <v>1</v>
      </c>
      <c r="AF55" s="25" t="s">
        <v>1</v>
      </c>
      <c r="AG55" s="25" t="s">
        <v>1</v>
      </c>
      <c r="AH55" s="25" t="s">
        <v>1</v>
      </c>
      <c r="AI55" s="112" t="s">
        <v>1</v>
      </c>
      <c r="AJ55" s="126"/>
      <c r="AK55" s="122"/>
    </row>
    <row r="56" spans="1:37" s="11" customFormat="1" ht="157.5" customHeight="1" x14ac:dyDescent="0.3">
      <c r="A56" s="94"/>
      <c r="B56" s="51" t="s">
        <v>160</v>
      </c>
      <c r="C56" s="71" t="s">
        <v>114</v>
      </c>
      <c r="D56" s="71" t="s">
        <v>111</v>
      </c>
      <c r="E56" s="71" t="s">
        <v>37</v>
      </c>
      <c r="F56" s="70">
        <v>45658</v>
      </c>
      <c r="G56" s="70">
        <v>46752</v>
      </c>
      <c r="H56" s="95"/>
      <c r="I56" s="95"/>
      <c r="J56" s="96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25" t="s">
        <v>1</v>
      </c>
      <c r="Y56" s="25" t="s">
        <v>1</v>
      </c>
      <c r="Z56" s="25" t="s">
        <v>1</v>
      </c>
      <c r="AA56" s="25" t="s">
        <v>1</v>
      </c>
      <c r="AB56" s="25" t="s">
        <v>1</v>
      </c>
      <c r="AC56" s="25" t="s">
        <v>1</v>
      </c>
      <c r="AD56" s="25" t="s">
        <v>1</v>
      </c>
      <c r="AE56" s="25" t="s">
        <v>1</v>
      </c>
      <c r="AF56" s="25" t="s">
        <v>1</v>
      </c>
      <c r="AG56" s="25" t="s">
        <v>1</v>
      </c>
      <c r="AH56" s="25" t="s">
        <v>1</v>
      </c>
      <c r="AI56" s="112" t="s">
        <v>1</v>
      </c>
      <c r="AJ56" s="126"/>
      <c r="AK56" s="122"/>
    </row>
    <row r="57" spans="1:37" s="11" customFormat="1" ht="33" customHeight="1" x14ac:dyDescent="0.25">
      <c r="A57" s="97"/>
      <c r="B57" s="98" t="s">
        <v>7</v>
      </c>
      <c r="C57" s="99"/>
      <c r="D57" s="100"/>
      <c r="E57" s="99"/>
      <c r="F57" s="99"/>
      <c r="G57" s="99"/>
      <c r="H57" s="82">
        <f>I57+N57+S57</f>
        <v>0</v>
      </c>
      <c r="I57" s="82">
        <f t="shared" ref="I57:R57" si="24">I48+I54</f>
        <v>0</v>
      </c>
      <c r="J57" s="82">
        <f t="shared" si="24"/>
        <v>0</v>
      </c>
      <c r="K57" s="82">
        <f t="shared" si="24"/>
        <v>0</v>
      </c>
      <c r="L57" s="82">
        <f t="shared" si="24"/>
        <v>0</v>
      </c>
      <c r="M57" s="82">
        <f t="shared" si="24"/>
        <v>0</v>
      </c>
      <c r="N57" s="82">
        <f t="shared" si="24"/>
        <v>0</v>
      </c>
      <c r="O57" s="82">
        <f t="shared" si="24"/>
        <v>0</v>
      </c>
      <c r="P57" s="82">
        <f t="shared" si="24"/>
        <v>0</v>
      </c>
      <c r="Q57" s="82">
        <f t="shared" si="24"/>
        <v>0</v>
      </c>
      <c r="R57" s="82">
        <f t="shared" si="24"/>
        <v>0</v>
      </c>
      <c r="S57" s="82">
        <f t="shared" ref="S57:W57" si="25">S48+S54</f>
        <v>0</v>
      </c>
      <c r="T57" s="82">
        <f t="shared" si="25"/>
        <v>0</v>
      </c>
      <c r="U57" s="82">
        <f t="shared" si="25"/>
        <v>0</v>
      </c>
      <c r="V57" s="82">
        <f t="shared" si="25"/>
        <v>0</v>
      </c>
      <c r="W57" s="82">
        <f t="shared" si="25"/>
        <v>0</v>
      </c>
      <c r="X57" s="79"/>
      <c r="Y57" s="79" t="s">
        <v>1</v>
      </c>
      <c r="Z57" s="79" t="s">
        <v>1</v>
      </c>
      <c r="AA57" s="79"/>
      <c r="AB57" s="79"/>
      <c r="AC57" s="79" t="s">
        <v>1</v>
      </c>
      <c r="AD57" s="79" t="s">
        <v>1</v>
      </c>
      <c r="AE57" s="79"/>
      <c r="AF57" s="79"/>
      <c r="AG57" s="79" t="s">
        <v>1</v>
      </c>
      <c r="AH57" s="79" t="s">
        <v>1</v>
      </c>
      <c r="AI57" s="115"/>
      <c r="AJ57" s="126"/>
      <c r="AK57" s="122"/>
    </row>
    <row r="58" spans="1:37" ht="30" customHeight="1" x14ac:dyDescent="0.25">
      <c r="A58" s="206" t="s">
        <v>57</v>
      </c>
      <c r="B58" s="207"/>
      <c r="C58" s="207"/>
      <c r="D58" s="207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8"/>
      <c r="AJ58" s="123"/>
    </row>
    <row r="59" spans="1:37" ht="30.75" customHeight="1" x14ac:dyDescent="0.25">
      <c r="A59" s="167" t="s">
        <v>39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23"/>
    </row>
    <row r="60" spans="1:37" ht="224.25" customHeight="1" x14ac:dyDescent="0.25">
      <c r="A60" s="44" t="s">
        <v>34</v>
      </c>
      <c r="B60" s="17" t="s">
        <v>58</v>
      </c>
      <c r="C60" s="25" t="s">
        <v>181</v>
      </c>
      <c r="D60" s="18" t="s">
        <v>124</v>
      </c>
      <c r="E60" s="149" t="s">
        <v>8</v>
      </c>
      <c r="F60" s="69">
        <v>45658</v>
      </c>
      <c r="G60" s="69">
        <v>46752</v>
      </c>
      <c r="H60" s="31">
        <f>I60+N60+S60</f>
        <v>3052.2</v>
      </c>
      <c r="I60" s="49">
        <f>K60+L60</f>
        <v>987.9</v>
      </c>
      <c r="J60" s="49">
        <f t="shared" ref="J60:W60" si="26">J61</f>
        <v>0</v>
      </c>
      <c r="K60" s="49">
        <f>K61+K63+K65+K67+K69</f>
        <v>987.9</v>
      </c>
      <c r="L60" s="49">
        <v>0</v>
      </c>
      <c r="M60" s="49">
        <f t="shared" si="26"/>
        <v>0</v>
      </c>
      <c r="N60" s="49">
        <f>P60</f>
        <v>1018.9</v>
      </c>
      <c r="O60" s="49">
        <f t="shared" si="26"/>
        <v>0</v>
      </c>
      <c r="P60" s="49">
        <f>P61+P63+P65+P67</f>
        <v>1018.9</v>
      </c>
      <c r="Q60" s="49">
        <f t="shared" si="26"/>
        <v>0</v>
      </c>
      <c r="R60" s="49">
        <f t="shared" si="26"/>
        <v>0</v>
      </c>
      <c r="S60" s="49">
        <f>U60</f>
        <v>1045.4000000000001</v>
      </c>
      <c r="T60" s="49">
        <f t="shared" si="26"/>
        <v>0</v>
      </c>
      <c r="U60" s="49">
        <f>U61+U63+U65+U67</f>
        <v>1045.4000000000001</v>
      </c>
      <c r="V60" s="49">
        <f t="shared" si="26"/>
        <v>0</v>
      </c>
      <c r="W60" s="49">
        <f t="shared" si="26"/>
        <v>0</v>
      </c>
      <c r="X60" s="20" t="s">
        <v>1</v>
      </c>
      <c r="Y60" s="20" t="s">
        <v>1</v>
      </c>
      <c r="Z60" s="20" t="s">
        <v>1</v>
      </c>
      <c r="AA60" s="20" t="s">
        <v>1</v>
      </c>
      <c r="AB60" s="20" t="s">
        <v>1</v>
      </c>
      <c r="AC60" s="20" t="s">
        <v>1</v>
      </c>
      <c r="AD60" s="20" t="s">
        <v>1</v>
      </c>
      <c r="AE60" s="20" t="s">
        <v>1</v>
      </c>
      <c r="AF60" s="20" t="s">
        <v>1</v>
      </c>
      <c r="AG60" s="20" t="s">
        <v>1</v>
      </c>
      <c r="AH60" s="6" t="s">
        <v>1</v>
      </c>
      <c r="AI60" s="116" t="s">
        <v>1</v>
      </c>
      <c r="AJ60" s="123"/>
    </row>
    <row r="61" spans="1:37" ht="175.5" customHeight="1" x14ac:dyDescent="0.25">
      <c r="A61" s="45" t="s">
        <v>35</v>
      </c>
      <c r="B61" s="22" t="s">
        <v>167</v>
      </c>
      <c r="C61" s="25" t="s">
        <v>181</v>
      </c>
      <c r="D61" s="20" t="s">
        <v>124</v>
      </c>
      <c r="E61" s="155"/>
      <c r="F61" s="70">
        <v>45658</v>
      </c>
      <c r="G61" s="70">
        <v>46752</v>
      </c>
      <c r="H61" s="26">
        <f>I61+N61+S61</f>
        <v>240</v>
      </c>
      <c r="I61" s="27">
        <f>J61+K61+L61+M61</f>
        <v>80</v>
      </c>
      <c r="J61" s="27">
        <v>0</v>
      </c>
      <c r="K61" s="27">
        <v>80</v>
      </c>
      <c r="L61" s="27">
        <v>0</v>
      </c>
      <c r="M61" s="27">
        <v>0</v>
      </c>
      <c r="N61" s="27">
        <f>O61+P61+Q61+R61</f>
        <v>80</v>
      </c>
      <c r="O61" s="27">
        <v>0</v>
      </c>
      <c r="P61" s="27">
        <v>80</v>
      </c>
      <c r="Q61" s="27">
        <v>0</v>
      </c>
      <c r="R61" s="27">
        <v>0</v>
      </c>
      <c r="S61" s="27">
        <f>T61+U61+V61+W61</f>
        <v>80</v>
      </c>
      <c r="T61" s="27">
        <v>0</v>
      </c>
      <c r="U61" s="27">
        <v>80</v>
      </c>
      <c r="V61" s="27">
        <v>0</v>
      </c>
      <c r="W61" s="27">
        <v>0</v>
      </c>
      <c r="X61" s="20" t="s">
        <v>1</v>
      </c>
      <c r="Y61" s="20" t="s">
        <v>1</v>
      </c>
      <c r="Z61" s="20" t="s">
        <v>1</v>
      </c>
      <c r="AA61" s="20" t="s">
        <v>1</v>
      </c>
      <c r="AB61" s="20" t="s">
        <v>1</v>
      </c>
      <c r="AC61" s="20" t="s">
        <v>1</v>
      </c>
      <c r="AD61" s="20" t="s">
        <v>1</v>
      </c>
      <c r="AE61" s="20" t="s">
        <v>1</v>
      </c>
      <c r="AF61" s="20" t="s">
        <v>1</v>
      </c>
      <c r="AG61" s="20" t="s">
        <v>1</v>
      </c>
      <c r="AH61" s="6" t="s">
        <v>1</v>
      </c>
      <c r="AI61" s="116" t="s">
        <v>1</v>
      </c>
      <c r="AJ61" s="123"/>
    </row>
    <row r="62" spans="1:37" s="11" customFormat="1" ht="158.25" customHeight="1" x14ac:dyDescent="0.25">
      <c r="A62" s="42"/>
      <c r="B62" s="24" t="s">
        <v>161</v>
      </c>
      <c r="C62" s="25" t="s">
        <v>181</v>
      </c>
      <c r="D62" s="25" t="s">
        <v>124</v>
      </c>
      <c r="E62" s="155"/>
      <c r="F62" s="70">
        <v>45658</v>
      </c>
      <c r="G62" s="70">
        <v>46752</v>
      </c>
      <c r="H62" s="26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5" t="s">
        <v>1</v>
      </c>
      <c r="Y62" s="25" t="s">
        <v>1</v>
      </c>
      <c r="Z62" s="25" t="s">
        <v>1</v>
      </c>
      <c r="AA62" s="25" t="s">
        <v>1</v>
      </c>
      <c r="AB62" s="25" t="s">
        <v>1</v>
      </c>
      <c r="AC62" s="25" t="s">
        <v>1</v>
      </c>
      <c r="AD62" s="25" t="s">
        <v>1</v>
      </c>
      <c r="AE62" s="25" t="s">
        <v>1</v>
      </c>
      <c r="AF62" s="25" t="s">
        <v>1</v>
      </c>
      <c r="AG62" s="25" t="s">
        <v>1</v>
      </c>
      <c r="AH62" s="10" t="s">
        <v>1</v>
      </c>
      <c r="AI62" s="117" t="s">
        <v>1</v>
      </c>
      <c r="AJ62" s="126"/>
      <c r="AK62" s="122"/>
    </row>
    <row r="63" spans="1:37" s="11" customFormat="1" ht="161.25" customHeight="1" x14ac:dyDescent="0.25">
      <c r="A63" s="46" t="s">
        <v>139</v>
      </c>
      <c r="B63" s="24" t="s">
        <v>118</v>
      </c>
      <c r="C63" s="25" t="s">
        <v>181</v>
      </c>
      <c r="D63" s="20" t="s">
        <v>124</v>
      </c>
      <c r="E63" s="155"/>
      <c r="F63" s="70">
        <v>45658</v>
      </c>
      <c r="G63" s="70">
        <v>46752</v>
      </c>
      <c r="H63" s="26">
        <f>I63+N63+S63</f>
        <v>1500</v>
      </c>
      <c r="I63" s="27">
        <f>J63+K63+L63+M63</f>
        <v>500</v>
      </c>
      <c r="J63" s="27">
        <v>0</v>
      </c>
      <c r="K63" s="27">
        <v>500</v>
      </c>
      <c r="L63" s="27">
        <v>0</v>
      </c>
      <c r="M63" s="27">
        <v>0</v>
      </c>
      <c r="N63" s="27">
        <f>O63+P63+Q63+R63</f>
        <v>500</v>
      </c>
      <c r="O63" s="27">
        <v>0</v>
      </c>
      <c r="P63" s="27">
        <v>500</v>
      </c>
      <c r="Q63" s="27">
        <v>0</v>
      </c>
      <c r="R63" s="27">
        <v>0</v>
      </c>
      <c r="S63" s="27">
        <f>T63+U63+V63+W63</f>
        <v>500</v>
      </c>
      <c r="T63" s="27">
        <v>0</v>
      </c>
      <c r="U63" s="27">
        <v>500</v>
      </c>
      <c r="V63" s="27">
        <v>0</v>
      </c>
      <c r="W63" s="27">
        <v>0</v>
      </c>
      <c r="X63" s="25" t="s">
        <v>1</v>
      </c>
      <c r="Y63" s="25" t="s">
        <v>1</v>
      </c>
      <c r="Z63" s="25" t="s">
        <v>1</v>
      </c>
      <c r="AA63" s="25" t="s">
        <v>1</v>
      </c>
      <c r="AB63" s="25" t="s">
        <v>1</v>
      </c>
      <c r="AC63" s="25" t="s">
        <v>1</v>
      </c>
      <c r="AD63" s="25" t="s">
        <v>1</v>
      </c>
      <c r="AE63" s="25" t="s">
        <v>1</v>
      </c>
      <c r="AF63" s="25" t="s">
        <v>1</v>
      </c>
      <c r="AG63" s="25" t="s">
        <v>1</v>
      </c>
      <c r="AH63" s="10" t="s">
        <v>1</v>
      </c>
      <c r="AI63" s="117" t="s">
        <v>1</v>
      </c>
      <c r="AJ63" s="126"/>
      <c r="AK63" s="122"/>
    </row>
    <row r="64" spans="1:37" s="11" customFormat="1" ht="163.5" customHeight="1" x14ac:dyDescent="0.25">
      <c r="A64" s="36"/>
      <c r="B64" s="24" t="s">
        <v>162</v>
      </c>
      <c r="C64" s="25" t="s">
        <v>181</v>
      </c>
      <c r="D64" s="20" t="s">
        <v>124</v>
      </c>
      <c r="E64" s="156"/>
      <c r="F64" s="70">
        <v>45658</v>
      </c>
      <c r="G64" s="70">
        <v>46752</v>
      </c>
      <c r="H64" s="26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5" t="s">
        <v>1</v>
      </c>
      <c r="Y64" s="25" t="s">
        <v>1</v>
      </c>
      <c r="Z64" s="25" t="s">
        <v>1</v>
      </c>
      <c r="AA64" s="25" t="s">
        <v>1</v>
      </c>
      <c r="AB64" s="25" t="s">
        <v>1</v>
      </c>
      <c r="AC64" s="25" t="s">
        <v>1</v>
      </c>
      <c r="AD64" s="25" t="s">
        <v>1</v>
      </c>
      <c r="AE64" s="25" t="s">
        <v>1</v>
      </c>
      <c r="AF64" s="25" t="s">
        <v>1</v>
      </c>
      <c r="AG64" s="25" t="s">
        <v>1</v>
      </c>
      <c r="AH64" s="10" t="s">
        <v>1</v>
      </c>
      <c r="AI64" s="117" t="s">
        <v>1</v>
      </c>
      <c r="AJ64" s="126"/>
      <c r="AK64" s="122"/>
    </row>
    <row r="65" spans="1:37" s="9" customFormat="1" ht="121.5" customHeight="1" x14ac:dyDescent="0.25">
      <c r="A65" s="46" t="s">
        <v>140</v>
      </c>
      <c r="B65" s="24" t="s">
        <v>85</v>
      </c>
      <c r="C65" s="25" t="s">
        <v>181</v>
      </c>
      <c r="D65" s="58" t="s">
        <v>109</v>
      </c>
      <c r="E65" s="156"/>
      <c r="F65" s="70">
        <v>45658</v>
      </c>
      <c r="G65" s="70">
        <v>46752</v>
      </c>
      <c r="H65" s="26">
        <f>I65+N65+S65</f>
        <v>412.20000000000005</v>
      </c>
      <c r="I65" s="27">
        <f>K65</f>
        <v>107.9</v>
      </c>
      <c r="J65" s="27">
        <v>0</v>
      </c>
      <c r="K65" s="27">
        <v>107.9</v>
      </c>
      <c r="L65" s="27">
        <v>0</v>
      </c>
      <c r="M65" s="27">
        <v>0</v>
      </c>
      <c r="N65" s="27">
        <f>P65</f>
        <v>138.9</v>
      </c>
      <c r="O65" s="27">
        <v>0</v>
      </c>
      <c r="P65" s="27">
        <v>138.9</v>
      </c>
      <c r="Q65" s="27">
        <v>0</v>
      </c>
      <c r="R65" s="27">
        <v>0</v>
      </c>
      <c r="S65" s="27">
        <f>U65</f>
        <v>165.4</v>
      </c>
      <c r="T65" s="27">
        <v>0</v>
      </c>
      <c r="U65" s="27">
        <v>165.4</v>
      </c>
      <c r="V65" s="27">
        <v>0</v>
      </c>
      <c r="W65" s="27">
        <v>0</v>
      </c>
      <c r="X65" s="25"/>
      <c r="Y65" s="25"/>
      <c r="Z65" s="25"/>
      <c r="AA65" s="25" t="s">
        <v>1</v>
      </c>
      <c r="AB65" s="25"/>
      <c r="AC65" s="47"/>
      <c r="AD65" s="47"/>
      <c r="AE65" s="25" t="s">
        <v>1</v>
      </c>
      <c r="AF65" s="47"/>
      <c r="AG65" s="47"/>
      <c r="AH65" s="48"/>
      <c r="AI65" s="112" t="s">
        <v>1</v>
      </c>
      <c r="AJ65" s="127"/>
      <c r="AK65" s="128"/>
    </row>
    <row r="66" spans="1:37" ht="117" customHeight="1" x14ac:dyDescent="0.25">
      <c r="A66" s="35"/>
      <c r="B66" s="22" t="s">
        <v>163</v>
      </c>
      <c r="C66" s="25" t="s">
        <v>181</v>
      </c>
      <c r="D66" s="58" t="s">
        <v>109</v>
      </c>
      <c r="E66" s="156"/>
      <c r="F66" s="70">
        <v>45658</v>
      </c>
      <c r="G66" s="70">
        <v>46752</v>
      </c>
      <c r="H66" s="26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0"/>
      <c r="Y66" s="20"/>
      <c r="Z66" s="20"/>
      <c r="AA66" s="20" t="s">
        <v>1</v>
      </c>
      <c r="AB66" s="20"/>
      <c r="AC66" s="20"/>
      <c r="AD66" s="20"/>
      <c r="AE66" s="20" t="s">
        <v>1</v>
      </c>
      <c r="AF66" s="20"/>
      <c r="AG66" s="20"/>
      <c r="AH66" s="6"/>
      <c r="AI66" s="118" t="s">
        <v>1</v>
      </c>
      <c r="AJ66" s="123"/>
    </row>
    <row r="67" spans="1:37" ht="170.25" customHeight="1" x14ac:dyDescent="0.25">
      <c r="A67" s="46" t="s">
        <v>141</v>
      </c>
      <c r="B67" s="22" t="s">
        <v>59</v>
      </c>
      <c r="C67" s="25" t="s">
        <v>181</v>
      </c>
      <c r="D67" s="20" t="s">
        <v>124</v>
      </c>
      <c r="E67" s="156"/>
      <c r="F67" s="70">
        <v>45658</v>
      </c>
      <c r="G67" s="70">
        <v>46752</v>
      </c>
      <c r="H67" s="26">
        <f>I67+N67+S67</f>
        <v>900</v>
      </c>
      <c r="I67" s="27">
        <f>K67</f>
        <v>300</v>
      </c>
      <c r="J67" s="27">
        <v>0</v>
      </c>
      <c r="K67" s="27">
        <v>300</v>
      </c>
      <c r="L67" s="27">
        <v>0</v>
      </c>
      <c r="M67" s="27">
        <v>0</v>
      </c>
      <c r="N67" s="27">
        <f>P67</f>
        <v>300</v>
      </c>
      <c r="O67" s="27">
        <v>0</v>
      </c>
      <c r="P67" s="27">
        <v>300</v>
      </c>
      <c r="Q67" s="27">
        <v>0</v>
      </c>
      <c r="R67" s="27">
        <v>0</v>
      </c>
      <c r="S67" s="27">
        <f>U67</f>
        <v>300</v>
      </c>
      <c r="T67" s="27">
        <v>0</v>
      </c>
      <c r="U67" s="27">
        <v>300</v>
      </c>
      <c r="V67" s="27">
        <v>0</v>
      </c>
      <c r="W67" s="27">
        <v>0</v>
      </c>
      <c r="X67" s="20" t="s">
        <v>1</v>
      </c>
      <c r="Y67" s="20" t="s">
        <v>1</v>
      </c>
      <c r="Z67" s="20" t="s">
        <v>1</v>
      </c>
      <c r="AA67" s="20" t="s">
        <v>1</v>
      </c>
      <c r="AB67" s="20" t="s">
        <v>1</v>
      </c>
      <c r="AC67" s="20" t="s">
        <v>1</v>
      </c>
      <c r="AD67" s="20" t="s">
        <v>1</v>
      </c>
      <c r="AE67" s="20" t="s">
        <v>1</v>
      </c>
      <c r="AF67" s="20" t="s">
        <v>1</v>
      </c>
      <c r="AG67" s="20" t="s">
        <v>1</v>
      </c>
      <c r="AH67" s="20" t="s">
        <v>1</v>
      </c>
      <c r="AI67" s="118" t="s">
        <v>1</v>
      </c>
      <c r="AJ67" s="123"/>
    </row>
    <row r="68" spans="1:37" ht="169.5" customHeight="1" x14ac:dyDescent="0.25">
      <c r="A68" s="35"/>
      <c r="B68" s="22" t="s">
        <v>164</v>
      </c>
      <c r="C68" s="25" t="s">
        <v>181</v>
      </c>
      <c r="D68" s="20" t="s">
        <v>124</v>
      </c>
      <c r="E68" s="157"/>
      <c r="F68" s="70">
        <v>45658</v>
      </c>
      <c r="G68" s="70">
        <v>46752</v>
      </c>
      <c r="H68" s="26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0" t="s">
        <v>1</v>
      </c>
      <c r="Y68" s="20" t="s">
        <v>1</v>
      </c>
      <c r="Z68" s="20" t="s">
        <v>1</v>
      </c>
      <c r="AA68" s="20" t="s">
        <v>1</v>
      </c>
      <c r="AB68" s="20" t="s">
        <v>1</v>
      </c>
      <c r="AC68" s="20" t="s">
        <v>1</v>
      </c>
      <c r="AD68" s="20" t="s">
        <v>1</v>
      </c>
      <c r="AE68" s="20" t="s">
        <v>1</v>
      </c>
      <c r="AF68" s="20" t="s">
        <v>1</v>
      </c>
      <c r="AG68" s="20" t="s">
        <v>1</v>
      </c>
      <c r="AH68" s="20" t="s">
        <v>1</v>
      </c>
      <c r="AI68" s="118" t="s">
        <v>1</v>
      </c>
      <c r="AJ68" s="123"/>
    </row>
    <row r="69" spans="1:37" ht="169.5" customHeight="1" x14ac:dyDescent="0.25">
      <c r="A69" s="35" t="s">
        <v>142</v>
      </c>
      <c r="B69" s="22" t="s">
        <v>168</v>
      </c>
      <c r="C69" s="25" t="s">
        <v>181</v>
      </c>
      <c r="D69" s="20" t="s">
        <v>124</v>
      </c>
      <c r="E69" s="133"/>
      <c r="F69" s="70">
        <v>45658</v>
      </c>
      <c r="G69" s="70">
        <v>46752</v>
      </c>
      <c r="H69" s="26">
        <f>I69+N69+S69</f>
        <v>0</v>
      </c>
      <c r="I69" s="27">
        <f>J69+K69+L69+M69</f>
        <v>0</v>
      </c>
      <c r="J69" s="27">
        <v>0</v>
      </c>
      <c r="K69" s="27"/>
      <c r="L69" s="27">
        <v>0</v>
      </c>
      <c r="M69" s="27">
        <v>0</v>
      </c>
      <c r="N69" s="27">
        <f>O69+P69+Q69+R69</f>
        <v>0</v>
      </c>
      <c r="O69" s="27">
        <v>0</v>
      </c>
      <c r="P69" s="27">
        <v>0</v>
      </c>
      <c r="Q69" s="27">
        <v>0</v>
      </c>
      <c r="R69" s="27">
        <v>0</v>
      </c>
      <c r="S69" s="27">
        <f>T69+U69+V69+W69</f>
        <v>0</v>
      </c>
      <c r="T69" s="27">
        <v>0</v>
      </c>
      <c r="U69" s="27">
        <v>0</v>
      </c>
      <c r="V69" s="27">
        <v>0</v>
      </c>
      <c r="W69" s="27">
        <v>0</v>
      </c>
      <c r="X69" s="20"/>
      <c r="Y69" s="20" t="s">
        <v>1</v>
      </c>
      <c r="Z69" s="20" t="s">
        <v>1</v>
      </c>
      <c r="AA69" s="20"/>
      <c r="AB69" s="20"/>
      <c r="AC69" s="20"/>
      <c r="AD69" s="20"/>
      <c r="AE69" s="20"/>
      <c r="AF69" s="20"/>
      <c r="AG69" s="20"/>
      <c r="AH69" s="20"/>
      <c r="AI69" s="118"/>
      <c r="AJ69" s="123"/>
    </row>
    <row r="70" spans="1:37" ht="169.5" customHeight="1" x14ac:dyDescent="0.25">
      <c r="A70" s="35"/>
      <c r="B70" s="22" t="s">
        <v>169</v>
      </c>
      <c r="C70" s="25" t="s">
        <v>181</v>
      </c>
      <c r="D70" s="20" t="s">
        <v>124</v>
      </c>
      <c r="E70" s="133"/>
      <c r="F70" s="70">
        <v>45658</v>
      </c>
      <c r="G70" s="70">
        <v>46752</v>
      </c>
      <c r="H70" s="26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0"/>
      <c r="Y70" s="20" t="s">
        <v>1</v>
      </c>
      <c r="Z70" s="20" t="s">
        <v>1</v>
      </c>
      <c r="AA70" s="20"/>
      <c r="AB70" s="20"/>
      <c r="AC70" s="20"/>
      <c r="AD70" s="20"/>
      <c r="AE70" s="20"/>
      <c r="AF70" s="20"/>
      <c r="AG70" s="20"/>
      <c r="AH70" s="20"/>
      <c r="AI70" s="118"/>
      <c r="AJ70" s="123"/>
    </row>
    <row r="71" spans="1:37" s="11" customFormat="1" ht="197.25" customHeight="1" x14ac:dyDescent="0.25">
      <c r="A71" s="46" t="s">
        <v>143</v>
      </c>
      <c r="B71" s="24" t="s">
        <v>170</v>
      </c>
      <c r="C71" s="25" t="s">
        <v>181</v>
      </c>
      <c r="D71" s="57" t="s">
        <v>109</v>
      </c>
      <c r="E71" s="158" t="s">
        <v>27</v>
      </c>
      <c r="F71" s="70">
        <v>45658</v>
      </c>
      <c r="G71" s="70">
        <v>46752</v>
      </c>
      <c r="H71" s="26">
        <f>I71+N71+S71</f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5"/>
      <c r="Y71" s="25" t="s">
        <v>1</v>
      </c>
      <c r="Z71" s="25" t="s">
        <v>1</v>
      </c>
      <c r="AA71" s="25" t="s">
        <v>1</v>
      </c>
      <c r="AB71" s="25" t="s">
        <v>1</v>
      </c>
      <c r="AC71" s="25" t="s">
        <v>1</v>
      </c>
      <c r="AD71" s="25" t="s">
        <v>1</v>
      </c>
      <c r="AE71" s="25" t="s">
        <v>1</v>
      </c>
      <c r="AF71" s="25" t="s">
        <v>1</v>
      </c>
      <c r="AG71" s="25" t="s">
        <v>1</v>
      </c>
      <c r="AH71" s="10" t="s">
        <v>1</v>
      </c>
      <c r="AI71" s="117" t="s">
        <v>1</v>
      </c>
      <c r="AJ71" s="126"/>
      <c r="AK71" s="122"/>
    </row>
    <row r="72" spans="1:37" s="11" customFormat="1" ht="197.25" customHeight="1" x14ac:dyDescent="0.25">
      <c r="A72" s="36"/>
      <c r="B72" s="24" t="s">
        <v>171</v>
      </c>
      <c r="C72" s="25" t="s">
        <v>181</v>
      </c>
      <c r="D72" s="25" t="s">
        <v>109</v>
      </c>
      <c r="E72" s="159"/>
      <c r="F72" s="70">
        <v>45658</v>
      </c>
      <c r="G72" s="70">
        <v>46752</v>
      </c>
      <c r="H72" s="26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5"/>
      <c r="Y72" s="25" t="s">
        <v>1</v>
      </c>
      <c r="Z72" s="25" t="s">
        <v>1</v>
      </c>
      <c r="AA72" s="25" t="s">
        <v>1</v>
      </c>
      <c r="AB72" s="25" t="s">
        <v>1</v>
      </c>
      <c r="AC72" s="25" t="s">
        <v>1</v>
      </c>
      <c r="AD72" s="25" t="s">
        <v>1</v>
      </c>
      <c r="AE72" s="25" t="s">
        <v>1</v>
      </c>
      <c r="AF72" s="25" t="s">
        <v>1</v>
      </c>
      <c r="AG72" s="25" t="s">
        <v>1</v>
      </c>
      <c r="AH72" s="10" t="s">
        <v>1</v>
      </c>
      <c r="AI72" s="117" t="s">
        <v>1</v>
      </c>
      <c r="AJ72" s="126"/>
      <c r="AK72" s="122"/>
    </row>
    <row r="73" spans="1:37" s="11" customFormat="1" ht="143.25" customHeight="1" x14ac:dyDescent="0.25">
      <c r="A73" s="46" t="s">
        <v>144</v>
      </c>
      <c r="B73" s="24" t="s">
        <v>172</v>
      </c>
      <c r="C73" s="25" t="s">
        <v>114</v>
      </c>
      <c r="D73" s="25" t="s">
        <v>112</v>
      </c>
      <c r="E73" s="158" t="s">
        <v>28</v>
      </c>
      <c r="F73" s="70">
        <v>45292</v>
      </c>
      <c r="G73" s="70">
        <v>46752</v>
      </c>
      <c r="H73" s="26">
        <f>I73+N73+S73</f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5"/>
      <c r="Y73" s="25" t="s">
        <v>1</v>
      </c>
      <c r="Z73" s="25" t="s">
        <v>1</v>
      </c>
      <c r="AA73" s="25" t="s">
        <v>1</v>
      </c>
      <c r="AB73" s="25" t="s">
        <v>1</v>
      </c>
      <c r="AC73" s="25" t="s">
        <v>1</v>
      </c>
      <c r="AD73" s="25" t="s">
        <v>1</v>
      </c>
      <c r="AE73" s="25" t="s">
        <v>1</v>
      </c>
      <c r="AF73" s="25" t="s">
        <v>1</v>
      </c>
      <c r="AG73" s="25" t="s">
        <v>1</v>
      </c>
      <c r="AH73" s="10" t="s">
        <v>1</v>
      </c>
      <c r="AI73" s="117" t="s">
        <v>1</v>
      </c>
      <c r="AJ73" s="126"/>
      <c r="AK73" s="122"/>
    </row>
    <row r="74" spans="1:37" s="11" customFormat="1" ht="155.25" customHeight="1" x14ac:dyDescent="0.25">
      <c r="A74" s="36"/>
      <c r="B74" s="24" t="s">
        <v>173</v>
      </c>
      <c r="C74" s="25" t="s">
        <v>114</v>
      </c>
      <c r="D74" s="25" t="s">
        <v>112</v>
      </c>
      <c r="E74" s="159"/>
      <c r="F74" s="70">
        <v>45658</v>
      </c>
      <c r="G74" s="70">
        <v>46752</v>
      </c>
      <c r="H74" s="26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5"/>
      <c r="Y74" s="25"/>
      <c r="Z74" s="25"/>
      <c r="AA74" s="25" t="s">
        <v>1</v>
      </c>
      <c r="AB74" s="25"/>
      <c r="AC74" s="25"/>
      <c r="AD74" s="25"/>
      <c r="AE74" s="25" t="s">
        <v>1</v>
      </c>
      <c r="AF74" s="25"/>
      <c r="AG74" s="25"/>
      <c r="AH74" s="10"/>
      <c r="AI74" s="117" t="s">
        <v>1</v>
      </c>
      <c r="AJ74" s="126"/>
      <c r="AK74" s="122"/>
    </row>
    <row r="75" spans="1:37" s="11" customFormat="1" ht="189.75" customHeight="1" x14ac:dyDescent="0.25">
      <c r="A75" s="46" t="s">
        <v>145</v>
      </c>
      <c r="B75" s="24" t="s">
        <v>116</v>
      </c>
      <c r="C75" s="25" t="s">
        <v>114</v>
      </c>
      <c r="D75" s="25" t="s">
        <v>195</v>
      </c>
      <c r="E75" s="158" t="s">
        <v>29</v>
      </c>
      <c r="F75" s="70">
        <v>45658</v>
      </c>
      <c r="G75" s="70">
        <v>46752</v>
      </c>
      <c r="H75" s="26">
        <f>I75+N75+S75</f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5"/>
      <c r="Y75" s="25" t="s">
        <v>1</v>
      </c>
      <c r="Z75" s="25" t="s">
        <v>1</v>
      </c>
      <c r="AA75" s="25" t="s">
        <v>1</v>
      </c>
      <c r="AB75" s="25" t="s">
        <v>1</v>
      </c>
      <c r="AC75" s="25" t="s">
        <v>1</v>
      </c>
      <c r="AD75" s="25" t="s">
        <v>1</v>
      </c>
      <c r="AE75" s="25" t="s">
        <v>1</v>
      </c>
      <c r="AF75" s="25" t="s">
        <v>1</v>
      </c>
      <c r="AG75" s="25" t="s">
        <v>1</v>
      </c>
      <c r="AH75" s="10" t="s">
        <v>1</v>
      </c>
      <c r="AI75" s="117" t="s">
        <v>1</v>
      </c>
      <c r="AJ75" s="126"/>
      <c r="AK75" s="122"/>
    </row>
    <row r="76" spans="1:37" s="11" customFormat="1" ht="94.5" customHeight="1" x14ac:dyDescent="0.25">
      <c r="A76" s="36"/>
      <c r="B76" s="24" t="s">
        <v>174</v>
      </c>
      <c r="C76" s="25" t="s">
        <v>114</v>
      </c>
      <c r="D76" s="25" t="s">
        <v>195</v>
      </c>
      <c r="E76" s="159"/>
      <c r="F76" s="70">
        <v>45658</v>
      </c>
      <c r="G76" s="70">
        <v>46752</v>
      </c>
      <c r="H76" s="26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5"/>
      <c r="Y76" s="25" t="s">
        <v>1</v>
      </c>
      <c r="Z76" s="25" t="s">
        <v>1</v>
      </c>
      <c r="AA76" s="25" t="s">
        <v>1</v>
      </c>
      <c r="AB76" s="25" t="s">
        <v>1</v>
      </c>
      <c r="AC76" s="25" t="s">
        <v>1</v>
      </c>
      <c r="AD76" s="25" t="s">
        <v>1</v>
      </c>
      <c r="AE76" s="25" t="s">
        <v>1</v>
      </c>
      <c r="AF76" s="25" t="s">
        <v>1</v>
      </c>
      <c r="AG76" s="25" t="s">
        <v>1</v>
      </c>
      <c r="AH76" s="10" t="s">
        <v>1</v>
      </c>
      <c r="AI76" s="117" t="s">
        <v>1</v>
      </c>
      <c r="AJ76" s="126"/>
      <c r="AK76" s="122"/>
    </row>
    <row r="77" spans="1:37" s="11" customFormat="1" ht="145.5" customHeight="1" x14ac:dyDescent="0.25">
      <c r="A77" s="46" t="s">
        <v>146</v>
      </c>
      <c r="B77" s="24" t="s">
        <v>117</v>
      </c>
      <c r="C77" s="25" t="s">
        <v>114</v>
      </c>
      <c r="D77" s="57" t="s">
        <v>112</v>
      </c>
      <c r="E77" s="158" t="s">
        <v>30</v>
      </c>
      <c r="F77" s="70">
        <v>45658</v>
      </c>
      <c r="G77" s="70">
        <v>46752</v>
      </c>
      <c r="H77" s="26">
        <f>I77+N77+S77</f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5"/>
      <c r="Y77" s="25" t="s">
        <v>1</v>
      </c>
      <c r="Z77" s="25" t="s">
        <v>1</v>
      </c>
      <c r="AA77" s="25" t="s">
        <v>1</v>
      </c>
      <c r="AB77" s="25" t="s">
        <v>1</v>
      </c>
      <c r="AC77" s="25" t="s">
        <v>1</v>
      </c>
      <c r="AD77" s="25" t="s">
        <v>1</v>
      </c>
      <c r="AE77" s="25" t="s">
        <v>1</v>
      </c>
      <c r="AF77" s="25" t="s">
        <v>1</v>
      </c>
      <c r="AG77" s="25" t="s">
        <v>1</v>
      </c>
      <c r="AH77" s="10" t="s">
        <v>1</v>
      </c>
      <c r="AI77" s="117" t="s">
        <v>1</v>
      </c>
      <c r="AJ77" s="126"/>
      <c r="AK77" s="122"/>
    </row>
    <row r="78" spans="1:37" s="11" customFormat="1" ht="166.5" customHeight="1" x14ac:dyDescent="0.25">
      <c r="A78" s="36"/>
      <c r="B78" s="24" t="s">
        <v>175</v>
      </c>
      <c r="C78" s="25" t="s">
        <v>114</v>
      </c>
      <c r="D78" s="25" t="s">
        <v>112</v>
      </c>
      <c r="E78" s="159"/>
      <c r="F78" s="70">
        <v>45658</v>
      </c>
      <c r="G78" s="70">
        <v>46752</v>
      </c>
      <c r="H78" s="26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5"/>
      <c r="Y78" s="25" t="s">
        <v>1</v>
      </c>
      <c r="Z78" s="25" t="s">
        <v>1</v>
      </c>
      <c r="AA78" s="25" t="s">
        <v>1</v>
      </c>
      <c r="AB78" s="25" t="s">
        <v>1</v>
      </c>
      <c r="AC78" s="25" t="s">
        <v>1</v>
      </c>
      <c r="AD78" s="25" t="s">
        <v>1</v>
      </c>
      <c r="AE78" s="25" t="s">
        <v>1</v>
      </c>
      <c r="AF78" s="25" t="s">
        <v>1</v>
      </c>
      <c r="AG78" s="25" t="s">
        <v>1</v>
      </c>
      <c r="AH78" s="10" t="s">
        <v>1</v>
      </c>
      <c r="AI78" s="117" t="s">
        <v>1</v>
      </c>
      <c r="AJ78" s="126"/>
      <c r="AK78" s="122"/>
    </row>
    <row r="79" spans="1:37" s="11" customFormat="1" ht="153.75" customHeight="1" x14ac:dyDescent="0.25">
      <c r="A79" s="46" t="s">
        <v>147</v>
      </c>
      <c r="B79" s="24" t="s">
        <v>60</v>
      </c>
      <c r="C79" s="25" t="s">
        <v>114</v>
      </c>
      <c r="D79" s="57" t="s">
        <v>109</v>
      </c>
      <c r="E79" s="158" t="s">
        <v>31</v>
      </c>
      <c r="F79" s="70">
        <v>45658</v>
      </c>
      <c r="G79" s="70">
        <v>46752</v>
      </c>
      <c r="H79" s="26">
        <f>I79+N79+S79</f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5"/>
      <c r="Y79" s="25" t="s">
        <v>1</v>
      </c>
      <c r="Z79" s="25" t="s">
        <v>1</v>
      </c>
      <c r="AA79" s="25" t="s">
        <v>1</v>
      </c>
      <c r="AB79" s="25" t="s">
        <v>1</v>
      </c>
      <c r="AC79" s="25" t="s">
        <v>1</v>
      </c>
      <c r="AD79" s="25" t="s">
        <v>1</v>
      </c>
      <c r="AE79" s="25" t="s">
        <v>1</v>
      </c>
      <c r="AF79" s="25" t="s">
        <v>1</v>
      </c>
      <c r="AG79" s="25" t="s">
        <v>1</v>
      </c>
      <c r="AH79" s="10" t="s">
        <v>1</v>
      </c>
      <c r="AI79" s="117" t="s">
        <v>1</v>
      </c>
      <c r="AJ79" s="126"/>
      <c r="AK79" s="122"/>
    </row>
    <row r="80" spans="1:37" s="11" customFormat="1" ht="153" customHeight="1" x14ac:dyDescent="0.25">
      <c r="A80" s="36"/>
      <c r="B80" s="24" t="s">
        <v>176</v>
      </c>
      <c r="C80" s="25" t="s">
        <v>165</v>
      </c>
      <c r="D80" s="25" t="s">
        <v>109</v>
      </c>
      <c r="E80" s="159"/>
      <c r="F80" s="70">
        <v>45658</v>
      </c>
      <c r="G80" s="70">
        <v>46752</v>
      </c>
      <c r="H80" s="26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5"/>
      <c r="Y80" s="25" t="s">
        <v>1</v>
      </c>
      <c r="Z80" s="25" t="s">
        <v>1</v>
      </c>
      <c r="AA80" s="25" t="s">
        <v>1</v>
      </c>
      <c r="AB80" s="25" t="s">
        <v>1</v>
      </c>
      <c r="AC80" s="25" t="s">
        <v>1</v>
      </c>
      <c r="AD80" s="25" t="s">
        <v>1</v>
      </c>
      <c r="AE80" s="25" t="s">
        <v>1</v>
      </c>
      <c r="AF80" s="25" t="s">
        <v>1</v>
      </c>
      <c r="AG80" s="25" t="s">
        <v>1</v>
      </c>
      <c r="AH80" s="10" t="s">
        <v>1</v>
      </c>
      <c r="AI80" s="117" t="s">
        <v>1</v>
      </c>
      <c r="AJ80" s="126"/>
      <c r="AK80" s="122"/>
    </row>
    <row r="81" spans="1:37" s="11" customFormat="1" ht="150.75" customHeight="1" x14ac:dyDescent="0.25">
      <c r="A81" s="46" t="s">
        <v>148</v>
      </c>
      <c r="B81" s="24" t="s">
        <v>61</v>
      </c>
      <c r="C81" s="25" t="s">
        <v>165</v>
      </c>
      <c r="D81" s="25" t="s">
        <v>109</v>
      </c>
      <c r="E81" s="158" t="s">
        <v>33</v>
      </c>
      <c r="F81" s="70">
        <v>45658</v>
      </c>
      <c r="G81" s="70">
        <v>46752</v>
      </c>
      <c r="H81" s="26">
        <f>I81+N81+S81</f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5"/>
      <c r="Y81" s="25"/>
      <c r="Z81" s="25" t="s">
        <v>1</v>
      </c>
      <c r="AA81" s="25" t="s">
        <v>1</v>
      </c>
      <c r="AB81" s="25"/>
      <c r="AC81" s="25"/>
      <c r="AD81" s="25" t="s">
        <v>1</v>
      </c>
      <c r="AE81" s="25" t="s">
        <v>1</v>
      </c>
      <c r="AF81" s="25"/>
      <c r="AG81" s="25"/>
      <c r="AH81" s="10" t="s">
        <v>1</v>
      </c>
      <c r="AI81" s="117" t="s">
        <v>1</v>
      </c>
      <c r="AJ81" s="126"/>
      <c r="AK81" s="122"/>
    </row>
    <row r="82" spans="1:37" s="11" customFormat="1" ht="141.75" customHeight="1" x14ac:dyDescent="0.25">
      <c r="A82" s="36"/>
      <c r="B82" s="24" t="s">
        <v>177</v>
      </c>
      <c r="C82" s="25" t="s">
        <v>114</v>
      </c>
      <c r="D82" s="25" t="s">
        <v>109</v>
      </c>
      <c r="E82" s="159"/>
      <c r="F82" s="70">
        <v>45658</v>
      </c>
      <c r="G82" s="70">
        <v>46752</v>
      </c>
      <c r="H82" s="26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5"/>
      <c r="Y82" s="25"/>
      <c r="Z82" s="25"/>
      <c r="AA82" s="25" t="s">
        <v>1</v>
      </c>
      <c r="AB82" s="25"/>
      <c r="AC82" s="25"/>
      <c r="AD82" s="25"/>
      <c r="AE82" s="25" t="s">
        <v>1</v>
      </c>
      <c r="AF82" s="25"/>
      <c r="AG82" s="25"/>
      <c r="AH82" s="10"/>
      <c r="AI82" s="117" t="s">
        <v>1</v>
      </c>
      <c r="AJ82" s="126"/>
      <c r="AK82" s="122"/>
    </row>
    <row r="83" spans="1:37" s="11" customFormat="1" ht="265.5" customHeight="1" x14ac:dyDescent="0.25">
      <c r="A83" s="46" t="s">
        <v>178</v>
      </c>
      <c r="B83" s="24" t="s">
        <v>62</v>
      </c>
      <c r="C83" s="25" t="s">
        <v>114</v>
      </c>
      <c r="D83" s="25" t="s">
        <v>125</v>
      </c>
      <c r="E83" s="158" t="s">
        <v>32</v>
      </c>
      <c r="F83" s="70">
        <v>45658</v>
      </c>
      <c r="G83" s="70">
        <v>46752</v>
      </c>
      <c r="H83" s="26">
        <f>I83+N83+S83</f>
        <v>0</v>
      </c>
      <c r="I83" s="27">
        <f>J83+K83+L83+M83</f>
        <v>0</v>
      </c>
      <c r="J83" s="27">
        <v>0</v>
      </c>
      <c r="K83" s="27">
        <v>0</v>
      </c>
      <c r="L83" s="27">
        <v>0</v>
      </c>
      <c r="M83" s="27">
        <v>0</v>
      </c>
      <c r="N83" s="27">
        <f>O83+P83+Q83+R83</f>
        <v>0</v>
      </c>
      <c r="O83" s="27">
        <v>0</v>
      </c>
      <c r="P83" s="27">
        <v>0</v>
      </c>
      <c r="Q83" s="27">
        <v>0</v>
      </c>
      <c r="R83" s="27">
        <v>0</v>
      </c>
      <c r="S83" s="27">
        <f>T83+U83+V83+W83</f>
        <v>0</v>
      </c>
      <c r="T83" s="27">
        <v>0</v>
      </c>
      <c r="U83" s="27">
        <v>0</v>
      </c>
      <c r="V83" s="27">
        <v>0</v>
      </c>
      <c r="W83" s="27">
        <v>0</v>
      </c>
      <c r="X83" s="25"/>
      <c r="Y83" s="25" t="s">
        <v>1</v>
      </c>
      <c r="Z83" s="25" t="s">
        <v>1</v>
      </c>
      <c r="AA83" s="25" t="s">
        <v>1</v>
      </c>
      <c r="AB83" s="25" t="s">
        <v>1</v>
      </c>
      <c r="AC83" s="25" t="s">
        <v>1</v>
      </c>
      <c r="AD83" s="25" t="s">
        <v>1</v>
      </c>
      <c r="AE83" s="25" t="s">
        <v>1</v>
      </c>
      <c r="AF83" s="25" t="s">
        <v>1</v>
      </c>
      <c r="AG83" s="25" t="s">
        <v>1</v>
      </c>
      <c r="AH83" s="10" t="s">
        <v>1</v>
      </c>
      <c r="AI83" s="117" t="s">
        <v>1</v>
      </c>
      <c r="AJ83" s="126"/>
      <c r="AK83" s="122"/>
    </row>
    <row r="84" spans="1:37" s="11" customFormat="1" ht="283.5" customHeight="1" x14ac:dyDescent="0.25">
      <c r="A84" s="36"/>
      <c r="B84" s="24" t="s">
        <v>179</v>
      </c>
      <c r="C84" s="25" t="s">
        <v>114</v>
      </c>
      <c r="D84" s="25" t="s">
        <v>125</v>
      </c>
      <c r="E84" s="159"/>
      <c r="F84" s="70">
        <v>45658</v>
      </c>
      <c r="G84" s="70">
        <v>46752</v>
      </c>
      <c r="H84" s="26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5"/>
      <c r="Y84" s="25" t="s">
        <v>1</v>
      </c>
      <c r="Z84" s="25" t="s">
        <v>1</v>
      </c>
      <c r="AA84" s="25" t="s">
        <v>1</v>
      </c>
      <c r="AB84" s="25" t="s">
        <v>1</v>
      </c>
      <c r="AC84" s="25" t="s">
        <v>1</v>
      </c>
      <c r="AD84" s="25" t="s">
        <v>1</v>
      </c>
      <c r="AE84" s="25" t="s">
        <v>1</v>
      </c>
      <c r="AF84" s="25" t="s">
        <v>1</v>
      </c>
      <c r="AG84" s="25" t="s">
        <v>1</v>
      </c>
      <c r="AH84" s="10" t="s">
        <v>1</v>
      </c>
      <c r="AI84" s="117" t="s">
        <v>1</v>
      </c>
      <c r="AJ84" s="126"/>
      <c r="AK84" s="122"/>
    </row>
    <row r="85" spans="1:37" s="11" customFormat="1" ht="151.5" customHeight="1" x14ac:dyDescent="0.25">
      <c r="A85" s="36" t="s">
        <v>216</v>
      </c>
      <c r="B85" s="24" t="s">
        <v>214</v>
      </c>
      <c r="C85" s="25" t="s">
        <v>114</v>
      </c>
      <c r="D85" s="25" t="s">
        <v>200</v>
      </c>
      <c r="E85" s="143" t="s">
        <v>203</v>
      </c>
      <c r="F85" s="70">
        <v>45658</v>
      </c>
      <c r="G85" s="70">
        <v>46752</v>
      </c>
      <c r="H85" s="26">
        <f>I85+N85+S85</f>
        <v>0</v>
      </c>
      <c r="I85" s="27">
        <f>J85+K85+L85+M85</f>
        <v>0</v>
      </c>
      <c r="J85" s="27">
        <v>0</v>
      </c>
      <c r="K85" s="27">
        <v>0</v>
      </c>
      <c r="L85" s="27">
        <v>0</v>
      </c>
      <c r="M85" s="27">
        <v>0</v>
      </c>
      <c r="N85" s="27">
        <f>O85+P85+Q85+R85</f>
        <v>0</v>
      </c>
      <c r="O85" s="27">
        <v>0</v>
      </c>
      <c r="P85" s="27">
        <v>0</v>
      </c>
      <c r="Q85" s="27">
        <v>0</v>
      </c>
      <c r="R85" s="27">
        <v>0</v>
      </c>
      <c r="S85" s="27">
        <f>T85+U85+V85+W85</f>
        <v>0</v>
      </c>
      <c r="T85" s="27">
        <v>0</v>
      </c>
      <c r="U85" s="27">
        <v>0</v>
      </c>
      <c r="V85" s="27">
        <v>0</v>
      </c>
      <c r="W85" s="27">
        <v>0</v>
      </c>
      <c r="X85" s="25" t="s">
        <v>1</v>
      </c>
      <c r="Y85" s="25" t="s">
        <v>1</v>
      </c>
      <c r="Z85" s="25" t="s">
        <v>1</v>
      </c>
      <c r="AA85" s="25" t="s">
        <v>1</v>
      </c>
      <c r="AB85" s="25" t="s">
        <v>1</v>
      </c>
      <c r="AC85" s="25" t="s">
        <v>1</v>
      </c>
      <c r="AD85" s="25" t="s">
        <v>1</v>
      </c>
      <c r="AE85" s="25" t="s">
        <v>1</v>
      </c>
      <c r="AF85" s="25" t="s">
        <v>1</v>
      </c>
      <c r="AG85" s="25" t="s">
        <v>1</v>
      </c>
      <c r="AH85" s="10" t="s">
        <v>1</v>
      </c>
      <c r="AI85" s="117" t="s">
        <v>1</v>
      </c>
      <c r="AJ85" s="126"/>
      <c r="AK85" s="122"/>
    </row>
    <row r="86" spans="1:37" s="11" customFormat="1" ht="171" customHeight="1" x14ac:dyDescent="0.25">
      <c r="A86" s="36"/>
      <c r="B86" s="24" t="s">
        <v>215</v>
      </c>
      <c r="C86" s="25" t="s">
        <v>114</v>
      </c>
      <c r="D86" s="25" t="s">
        <v>201</v>
      </c>
      <c r="E86" s="145"/>
      <c r="F86" s="70">
        <v>45658</v>
      </c>
      <c r="G86" s="70">
        <v>46752</v>
      </c>
      <c r="H86" s="26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5" t="s">
        <v>1</v>
      </c>
      <c r="Y86" s="25" t="s">
        <v>1</v>
      </c>
      <c r="Z86" s="25" t="s">
        <v>1</v>
      </c>
      <c r="AA86" s="25" t="s">
        <v>1</v>
      </c>
      <c r="AB86" s="25" t="s">
        <v>1</v>
      </c>
      <c r="AC86" s="25" t="s">
        <v>1</v>
      </c>
      <c r="AD86" s="25" t="s">
        <v>1</v>
      </c>
      <c r="AE86" s="25" t="s">
        <v>1</v>
      </c>
      <c r="AF86" s="25" t="s">
        <v>1</v>
      </c>
      <c r="AG86" s="25" t="s">
        <v>1</v>
      </c>
      <c r="AH86" s="10" t="s">
        <v>1</v>
      </c>
      <c r="AI86" s="117" t="s">
        <v>1</v>
      </c>
      <c r="AJ86" s="126"/>
      <c r="AK86" s="122"/>
    </row>
    <row r="87" spans="1:37" s="11" customFormat="1" ht="222" customHeight="1" x14ac:dyDescent="0.25">
      <c r="A87" s="36" t="s">
        <v>217</v>
      </c>
      <c r="B87" s="24" t="s">
        <v>198</v>
      </c>
      <c r="C87" s="25" t="s">
        <v>114</v>
      </c>
      <c r="D87" s="25" t="s">
        <v>109</v>
      </c>
      <c r="E87" s="143" t="s">
        <v>202</v>
      </c>
      <c r="F87" s="70">
        <v>45658</v>
      </c>
      <c r="G87" s="70">
        <v>46752</v>
      </c>
      <c r="H87" s="26">
        <f>I87+N87+S87</f>
        <v>0</v>
      </c>
      <c r="I87" s="27">
        <f>J87+K87+L87+M87</f>
        <v>0</v>
      </c>
      <c r="J87" s="27">
        <v>0</v>
      </c>
      <c r="K87" s="27">
        <v>0</v>
      </c>
      <c r="L87" s="27">
        <v>0</v>
      </c>
      <c r="M87" s="27">
        <v>0</v>
      </c>
      <c r="N87" s="27">
        <f>O87+P87+Q87+R87</f>
        <v>0</v>
      </c>
      <c r="O87" s="27">
        <v>0</v>
      </c>
      <c r="P87" s="27">
        <v>0</v>
      </c>
      <c r="Q87" s="27">
        <v>0</v>
      </c>
      <c r="R87" s="27">
        <v>0</v>
      </c>
      <c r="S87" s="27">
        <f>T87++U87+V87+W87</f>
        <v>0</v>
      </c>
      <c r="T87" s="27">
        <v>0</v>
      </c>
      <c r="U87" s="27">
        <v>0</v>
      </c>
      <c r="V87" s="27">
        <v>0</v>
      </c>
      <c r="W87" s="27">
        <v>0</v>
      </c>
      <c r="X87" s="25" t="s">
        <v>1</v>
      </c>
      <c r="Y87" s="25" t="s">
        <v>1</v>
      </c>
      <c r="Z87" s="25" t="s">
        <v>1</v>
      </c>
      <c r="AA87" s="25" t="s">
        <v>1</v>
      </c>
      <c r="AB87" s="25" t="s">
        <v>1</v>
      </c>
      <c r="AC87" s="25" t="s">
        <v>1</v>
      </c>
      <c r="AD87" s="25" t="s">
        <v>1</v>
      </c>
      <c r="AE87" s="25" t="s">
        <v>1</v>
      </c>
      <c r="AF87" s="25" t="s">
        <v>1</v>
      </c>
      <c r="AG87" s="25" t="s">
        <v>1</v>
      </c>
      <c r="AH87" s="10" t="s">
        <v>1</v>
      </c>
      <c r="AI87" s="117" t="s">
        <v>1</v>
      </c>
      <c r="AJ87" s="126"/>
      <c r="AK87" s="122"/>
    </row>
    <row r="88" spans="1:37" s="11" customFormat="1" ht="250.5" customHeight="1" x14ac:dyDescent="0.25">
      <c r="A88" s="142"/>
      <c r="B88" s="142" t="s">
        <v>199</v>
      </c>
      <c r="C88" s="46" t="s">
        <v>114</v>
      </c>
      <c r="D88" s="46" t="s">
        <v>109</v>
      </c>
      <c r="E88" s="159"/>
      <c r="F88" s="70">
        <v>45658</v>
      </c>
      <c r="G88" s="70">
        <v>46752</v>
      </c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25" t="s">
        <v>1</v>
      </c>
      <c r="Y88" s="25" t="s">
        <v>1</v>
      </c>
      <c r="Z88" s="25" t="s">
        <v>1</v>
      </c>
      <c r="AA88" s="25" t="s">
        <v>1</v>
      </c>
      <c r="AB88" s="25" t="s">
        <v>1</v>
      </c>
      <c r="AC88" s="25" t="s">
        <v>1</v>
      </c>
      <c r="AD88" s="25" t="s">
        <v>1</v>
      </c>
      <c r="AE88" s="25" t="s">
        <v>1</v>
      </c>
      <c r="AF88" s="25" t="s">
        <v>1</v>
      </c>
      <c r="AG88" s="25" t="s">
        <v>1</v>
      </c>
      <c r="AH88" s="10" t="s">
        <v>1</v>
      </c>
      <c r="AI88" s="117" t="s">
        <v>1</v>
      </c>
      <c r="AJ88" s="126"/>
      <c r="AK88" s="122"/>
    </row>
    <row r="89" spans="1:37" ht="33.75" customHeight="1" x14ac:dyDescent="0.25">
      <c r="A89" s="197" t="s">
        <v>40</v>
      </c>
      <c r="B89" s="198"/>
      <c r="C89" s="198"/>
      <c r="D89" s="198"/>
      <c r="E89" s="198"/>
      <c r="F89" s="198"/>
      <c r="G89" s="198"/>
      <c r="H89" s="198"/>
      <c r="I89" s="198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  <c r="AF89" s="198"/>
      <c r="AG89" s="198"/>
      <c r="AH89" s="198"/>
      <c r="AI89" s="199"/>
      <c r="AJ89" s="123"/>
    </row>
    <row r="90" spans="1:37" s="11" customFormat="1" ht="173.25" customHeight="1" x14ac:dyDescent="0.25">
      <c r="A90" s="43" t="s">
        <v>11</v>
      </c>
      <c r="B90" s="29" t="s">
        <v>63</v>
      </c>
      <c r="C90" s="96" t="s">
        <v>114</v>
      </c>
      <c r="D90" s="96" t="s">
        <v>111</v>
      </c>
      <c r="E90" s="103" t="s">
        <v>38</v>
      </c>
      <c r="F90" s="69">
        <v>45658</v>
      </c>
      <c r="G90" s="69">
        <v>46752</v>
      </c>
      <c r="H90" s="31">
        <f>I90+N90+S90</f>
        <v>0</v>
      </c>
      <c r="I90" s="31">
        <f>J90+K90+L90+M90</f>
        <v>0</v>
      </c>
      <c r="J90" s="31">
        <v>0</v>
      </c>
      <c r="K90" s="31">
        <v>0</v>
      </c>
      <c r="L90" s="31">
        <v>0</v>
      </c>
      <c r="M90" s="31">
        <v>0</v>
      </c>
      <c r="N90" s="31">
        <f>O90+P90+Q90+R90</f>
        <v>0</v>
      </c>
      <c r="O90" s="31">
        <v>0</v>
      </c>
      <c r="P90" s="31">
        <v>0</v>
      </c>
      <c r="Q90" s="31">
        <v>0</v>
      </c>
      <c r="R90" s="31">
        <v>0</v>
      </c>
      <c r="S90" s="31">
        <f>T90+U90+V90+W90</f>
        <v>0</v>
      </c>
      <c r="T90" s="31">
        <v>0</v>
      </c>
      <c r="U90" s="31">
        <v>0</v>
      </c>
      <c r="V90" s="31">
        <v>0</v>
      </c>
      <c r="W90" s="31">
        <v>0</v>
      </c>
      <c r="X90" s="25" t="s">
        <v>1</v>
      </c>
      <c r="Y90" s="25" t="s">
        <v>1</v>
      </c>
      <c r="Z90" s="25" t="s">
        <v>1</v>
      </c>
      <c r="AA90" s="25" t="s">
        <v>1</v>
      </c>
      <c r="AB90" s="25" t="s">
        <v>1</v>
      </c>
      <c r="AC90" s="25" t="s">
        <v>1</v>
      </c>
      <c r="AD90" s="25" t="s">
        <v>1</v>
      </c>
      <c r="AE90" s="25" t="s">
        <v>1</v>
      </c>
      <c r="AF90" s="25" t="s">
        <v>1</v>
      </c>
      <c r="AG90" s="25" t="s">
        <v>1</v>
      </c>
      <c r="AH90" s="25" t="s">
        <v>1</v>
      </c>
      <c r="AI90" s="112" t="s">
        <v>1</v>
      </c>
      <c r="AJ90" s="126"/>
      <c r="AK90" s="122"/>
    </row>
    <row r="91" spans="1:37" ht="186.75" customHeight="1" x14ac:dyDescent="0.25">
      <c r="A91" s="45" t="s">
        <v>23</v>
      </c>
      <c r="B91" s="22" t="s">
        <v>64</v>
      </c>
      <c r="C91" s="84" t="s">
        <v>114</v>
      </c>
      <c r="D91" s="20" t="s">
        <v>111</v>
      </c>
      <c r="E91" s="149" t="s">
        <v>38</v>
      </c>
      <c r="F91" s="70">
        <v>45658</v>
      </c>
      <c r="G91" s="70">
        <v>46752</v>
      </c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20" t="s">
        <v>1</v>
      </c>
      <c r="Y91" s="20" t="s">
        <v>1</v>
      </c>
      <c r="Z91" s="20" t="s">
        <v>1</v>
      </c>
      <c r="AA91" s="20" t="s">
        <v>1</v>
      </c>
      <c r="AB91" s="20" t="s">
        <v>1</v>
      </c>
      <c r="AC91" s="20" t="s">
        <v>1</v>
      </c>
      <c r="AD91" s="20" t="s">
        <v>1</v>
      </c>
      <c r="AE91" s="20" t="s">
        <v>1</v>
      </c>
      <c r="AF91" s="20" t="s">
        <v>1</v>
      </c>
      <c r="AG91" s="20" t="s">
        <v>1</v>
      </c>
      <c r="AH91" s="20" t="s">
        <v>1</v>
      </c>
      <c r="AI91" s="118" t="s">
        <v>1</v>
      </c>
      <c r="AJ91" s="123"/>
    </row>
    <row r="92" spans="1:37" ht="209.25" customHeight="1" x14ac:dyDescent="0.25">
      <c r="A92" s="44"/>
      <c r="B92" s="22" t="s">
        <v>204</v>
      </c>
      <c r="C92" s="20" t="s">
        <v>114</v>
      </c>
      <c r="D92" s="20" t="s">
        <v>111</v>
      </c>
      <c r="E92" s="150"/>
      <c r="F92" s="70">
        <v>45658</v>
      </c>
      <c r="G92" s="70">
        <v>46752</v>
      </c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20" t="s">
        <v>1</v>
      </c>
      <c r="Y92" s="20" t="s">
        <v>1</v>
      </c>
      <c r="Z92" s="20" t="s">
        <v>1</v>
      </c>
      <c r="AA92" s="20" t="s">
        <v>1</v>
      </c>
      <c r="AB92" s="20" t="s">
        <v>1</v>
      </c>
      <c r="AC92" s="20" t="s">
        <v>1</v>
      </c>
      <c r="AD92" s="20" t="s">
        <v>1</v>
      </c>
      <c r="AE92" s="20" t="s">
        <v>1</v>
      </c>
      <c r="AF92" s="20" t="s">
        <v>1</v>
      </c>
      <c r="AG92" s="20" t="s">
        <v>1</v>
      </c>
      <c r="AH92" s="20" t="s">
        <v>1</v>
      </c>
      <c r="AI92" s="118" t="s">
        <v>1</v>
      </c>
      <c r="AJ92" s="123"/>
    </row>
    <row r="93" spans="1:37" ht="141" customHeight="1" x14ac:dyDescent="0.25">
      <c r="A93" s="45" t="s">
        <v>49</v>
      </c>
      <c r="B93" s="22" t="s">
        <v>65</v>
      </c>
      <c r="C93" s="20" t="s">
        <v>114</v>
      </c>
      <c r="D93" s="20" t="s">
        <v>111</v>
      </c>
      <c r="E93" s="165" t="s">
        <v>38</v>
      </c>
      <c r="F93" s="70">
        <v>45658</v>
      </c>
      <c r="G93" s="70">
        <v>46752</v>
      </c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20" t="s">
        <v>1</v>
      </c>
      <c r="Y93" s="20" t="s">
        <v>1</v>
      </c>
      <c r="Z93" s="20" t="s">
        <v>1</v>
      </c>
      <c r="AA93" s="20" t="s">
        <v>1</v>
      </c>
      <c r="AB93" s="20" t="s">
        <v>1</v>
      </c>
      <c r="AC93" s="20" t="s">
        <v>1</v>
      </c>
      <c r="AD93" s="20" t="s">
        <v>1</v>
      </c>
      <c r="AE93" s="20" t="s">
        <v>1</v>
      </c>
      <c r="AF93" s="20" t="s">
        <v>1</v>
      </c>
      <c r="AG93" s="20" t="s">
        <v>1</v>
      </c>
      <c r="AH93" s="20" t="s">
        <v>1</v>
      </c>
      <c r="AI93" s="118" t="s">
        <v>1</v>
      </c>
      <c r="AJ93" s="123"/>
    </row>
    <row r="94" spans="1:37" ht="174" customHeight="1" x14ac:dyDescent="0.25">
      <c r="A94" s="44"/>
      <c r="B94" s="22" t="s">
        <v>205</v>
      </c>
      <c r="C94" s="20" t="s">
        <v>114</v>
      </c>
      <c r="D94" s="20" t="s">
        <v>111</v>
      </c>
      <c r="E94" s="166"/>
      <c r="F94" s="70">
        <v>45658</v>
      </c>
      <c r="G94" s="70">
        <v>46752</v>
      </c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20" t="s">
        <v>1</v>
      </c>
      <c r="Y94" s="20" t="s">
        <v>1</v>
      </c>
      <c r="Z94" s="20" t="s">
        <v>1</v>
      </c>
      <c r="AA94" s="20" t="s">
        <v>1</v>
      </c>
      <c r="AB94" s="20" t="s">
        <v>1</v>
      </c>
      <c r="AC94" s="20" t="s">
        <v>1</v>
      </c>
      <c r="AD94" s="20" t="s">
        <v>1</v>
      </c>
      <c r="AE94" s="20" t="s">
        <v>1</v>
      </c>
      <c r="AF94" s="20" t="s">
        <v>1</v>
      </c>
      <c r="AG94" s="20" t="s">
        <v>1</v>
      </c>
      <c r="AH94" s="20" t="s">
        <v>1</v>
      </c>
      <c r="AI94" s="118" t="s">
        <v>1</v>
      </c>
      <c r="AJ94" s="123"/>
    </row>
    <row r="95" spans="1:37" s="11" customFormat="1" ht="38.25" customHeight="1" x14ac:dyDescent="0.25">
      <c r="A95" s="77"/>
      <c r="B95" s="78" t="s">
        <v>120</v>
      </c>
      <c r="C95" s="104"/>
      <c r="D95" s="105"/>
      <c r="E95" s="104"/>
      <c r="F95" s="106"/>
      <c r="G95" s="106"/>
      <c r="H95" s="81">
        <f>I95+N95+S95</f>
        <v>3052.2</v>
      </c>
      <c r="I95" s="81">
        <f>K95+L95</f>
        <v>987.9</v>
      </c>
      <c r="J95" s="81">
        <f t="shared" ref="J95:W95" si="27">J60+J90</f>
        <v>0</v>
      </c>
      <c r="K95" s="81">
        <f t="shared" si="27"/>
        <v>987.9</v>
      </c>
      <c r="L95" s="81">
        <f t="shared" si="27"/>
        <v>0</v>
      </c>
      <c r="M95" s="81">
        <f t="shared" si="27"/>
        <v>0</v>
      </c>
      <c r="N95" s="81">
        <f t="shared" si="27"/>
        <v>1018.9</v>
      </c>
      <c r="O95" s="81">
        <f t="shared" si="27"/>
        <v>0</v>
      </c>
      <c r="P95" s="81">
        <f t="shared" si="27"/>
        <v>1018.9</v>
      </c>
      <c r="Q95" s="81">
        <f t="shared" si="27"/>
        <v>0</v>
      </c>
      <c r="R95" s="81">
        <f t="shared" si="27"/>
        <v>0</v>
      </c>
      <c r="S95" s="81">
        <f t="shared" si="27"/>
        <v>1045.4000000000001</v>
      </c>
      <c r="T95" s="81">
        <f t="shared" si="27"/>
        <v>0</v>
      </c>
      <c r="U95" s="81">
        <f t="shared" si="27"/>
        <v>1045.4000000000001</v>
      </c>
      <c r="V95" s="81">
        <f t="shared" si="27"/>
        <v>0</v>
      </c>
      <c r="W95" s="81">
        <f t="shared" si="27"/>
        <v>0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88"/>
      <c r="AI95" s="114"/>
      <c r="AJ95" s="126"/>
      <c r="AK95" s="122"/>
    </row>
    <row r="96" spans="1:37" ht="29.25" customHeight="1" x14ac:dyDescent="0.25">
      <c r="A96" s="200" t="s">
        <v>66</v>
      </c>
      <c r="B96" s="201"/>
      <c r="C96" s="201"/>
      <c r="D96" s="201"/>
      <c r="E96" s="201"/>
      <c r="F96" s="201"/>
      <c r="G96" s="201"/>
      <c r="H96" s="201"/>
      <c r="I96" s="201"/>
      <c r="J96" s="201"/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  <c r="AF96" s="201"/>
      <c r="AG96" s="201"/>
      <c r="AH96" s="201"/>
      <c r="AI96" s="202"/>
      <c r="AJ96" s="123"/>
    </row>
    <row r="97" spans="1:37" ht="33.75" customHeight="1" x14ac:dyDescent="0.25">
      <c r="A97" s="16"/>
      <c r="B97" s="170" t="s">
        <v>19</v>
      </c>
      <c r="C97" s="195"/>
      <c r="D97" s="195"/>
      <c r="E97" s="195"/>
      <c r="F97" s="195"/>
      <c r="G97" s="195"/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  <c r="AH97" s="195"/>
      <c r="AI97" s="196"/>
      <c r="AJ97" s="123"/>
    </row>
    <row r="98" spans="1:37" s="11" customFormat="1" ht="225" x14ac:dyDescent="0.25">
      <c r="A98" s="37" t="s">
        <v>12</v>
      </c>
      <c r="B98" s="29" t="s">
        <v>67</v>
      </c>
      <c r="C98" s="18" t="s">
        <v>166</v>
      </c>
      <c r="D98" s="56" t="s">
        <v>196</v>
      </c>
      <c r="E98" s="25" t="s">
        <v>36</v>
      </c>
      <c r="F98" s="69">
        <v>45658</v>
      </c>
      <c r="G98" s="69">
        <v>46752</v>
      </c>
      <c r="H98" s="31">
        <f>I98+N98+S98</f>
        <v>120</v>
      </c>
      <c r="I98" s="31">
        <f>J98+K98+L98+M98</f>
        <v>40</v>
      </c>
      <c r="J98" s="31">
        <f>J99+J101+J103</f>
        <v>0</v>
      </c>
      <c r="K98" s="31">
        <f t="shared" ref="K98" si="28">K99+K101+K103</f>
        <v>40</v>
      </c>
      <c r="L98" s="31">
        <f t="shared" ref="L98" si="29">L99+L101+L103</f>
        <v>0</v>
      </c>
      <c r="M98" s="31">
        <f t="shared" ref="M98" si="30">M99+M101+M103</f>
        <v>0</v>
      </c>
      <c r="N98" s="31">
        <f>O98+P98+Q98+R98</f>
        <v>40</v>
      </c>
      <c r="O98" s="31">
        <f>O99+O101+O103</f>
        <v>0</v>
      </c>
      <c r="P98" s="31">
        <f t="shared" ref="P98" si="31">P99+P101+P103</f>
        <v>40</v>
      </c>
      <c r="Q98" s="31">
        <f t="shared" ref="Q98" si="32">Q99+Q101+Q103</f>
        <v>0</v>
      </c>
      <c r="R98" s="31">
        <f t="shared" ref="R98" si="33">R99+R101+R103</f>
        <v>0</v>
      </c>
      <c r="S98" s="31">
        <f>T98+U98+V98+W98</f>
        <v>40</v>
      </c>
      <c r="T98" s="31">
        <f>T99+T101+T103</f>
        <v>0</v>
      </c>
      <c r="U98" s="31">
        <f t="shared" ref="U98:W98" si="34">U99+U101+U103</f>
        <v>40</v>
      </c>
      <c r="V98" s="31">
        <f t="shared" si="34"/>
        <v>0</v>
      </c>
      <c r="W98" s="31">
        <f t="shared" si="34"/>
        <v>0</v>
      </c>
      <c r="X98" s="25" t="s">
        <v>1</v>
      </c>
      <c r="Y98" s="25" t="s">
        <v>1</v>
      </c>
      <c r="Z98" s="25" t="s">
        <v>1</v>
      </c>
      <c r="AA98" s="25" t="s">
        <v>1</v>
      </c>
      <c r="AB98" s="25" t="s">
        <v>1</v>
      </c>
      <c r="AC98" s="25" t="s">
        <v>1</v>
      </c>
      <c r="AD98" s="25" t="s">
        <v>1</v>
      </c>
      <c r="AE98" s="25" t="s">
        <v>1</v>
      </c>
      <c r="AF98" s="25" t="s">
        <v>1</v>
      </c>
      <c r="AG98" s="25" t="s">
        <v>1</v>
      </c>
      <c r="AH98" s="25" t="s">
        <v>1</v>
      </c>
      <c r="AI98" s="113" t="s">
        <v>1</v>
      </c>
      <c r="AJ98" s="126"/>
      <c r="AK98" s="122"/>
    </row>
    <row r="99" spans="1:37" s="11" customFormat="1" ht="155.25" customHeight="1" x14ac:dyDescent="0.25">
      <c r="A99" s="38" t="s">
        <v>43</v>
      </c>
      <c r="B99" s="24" t="s">
        <v>68</v>
      </c>
      <c r="C99" s="20" t="s">
        <v>166</v>
      </c>
      <c r="D99" s="57" t="s">
        <v>196</v>
      </c>
      <c r="E99" s="25" t="s">
        <v>36</v>
      </c>
      <c r="F99" s="70">
        <v>45658</v>
      </c>
      <c r="G99" s="70">
        <v>46752</v>
      </c>
      <c r="H99" s="26">
        <f>I99+N99+S99</f>
        <v>90</v>
      </c>
      <c r="I99" s="26">
        <f t="shared" ref="I99:I111" si="35">J99+K99+L99+M99</f>
        <v>30</v>
      </c>
      <c r="J99" s="26">
        <v>0</v>
      </c>
      <c r="K99" s="26">
        <v>30</v>
      </c>
      <c r="L99" s="26">
        <v>0</v>
      </c>
      <c r="M99" s="26">
        <v>0</v>
      </c>
      <c r="N99" s="26">
        <f t="shared" ref="N99" si="36">O99+P99+Q99+R99</f>
        <v>30</v>
      </c>
      <c r="O99" s="26">
        <v>0</v>
      </c>
      <c r="P99" s="26">
        <v>30</v>
      </c>
      <c r="Q99" s="26">
        <v>0</v>
      </c>
      <c r="R99" s="26">
        <v>0</v>
      </c>
      <c r="S99" s="26">
        <f t="shared" ref="S99" si="37">T99+U99+V99+W99</f>
        <v>30</v>
      </c>
      <c r="T99" s="26">
        <v>0</v>
      </c>
      <c r="U99" s="26">
        <v>30</v>
      </c>
      <c r="V99" s="26">
        <v>0</v>
      </c>
      <c r="W99" s="26">
        <v>0</v>
      </c>
      <c r="X99" s="30"/>
      <c r="Y99" s="25" t="s">
        <v>1</v>
      </c>
      <c r="Z99" s="25" t="s">
        <v>1</v>
      </c>
      <c r="AA99" s="25" t="s">
        <v>1</v>
      </c>
      <c r="AB99" s="30"/>
      <c r="AC99" s="25" t="s">
        <v>1</v>
      </c>
      <c r="AD99" s="25" t="s">
        <v>1</v>
      </c>
      <c r="AE99" s="25" t="s">
        <v>1</v>
      </c>
      <c r="AF99" s="30"/>
      <c r="AG99" s="25" t="s">
        <v>1</v>
      </c>
      <c r="AH99" s="25" t="s">
        <v>1</v>
      </c>
      <c r="AI99" s="112" t="s">
        <v>1</v>
      </c>
      <c r="AJ99" s="126"/>
      <c r="AK99" s="122"/>
    </row>
    <row r="100" spans="1:37" s="11" customFormat="1" ht="155.25" customHeight="1" x14ac:dyDescent="0.25">
      <c r="A100" s="38"/>
      <c r="B100" s="24" t="s">
        <v>206</v>
      </c>
      <c r="C100" s="20" t="s">
        <v>166</v>
      </c>
      <c r="D100" s="57" t="s">
        <v>196</v>
      </c>
      <c r="E100" s="25" t="s">
        <v>36</v>
      </c>
      <c r="F100" s="70">
        <v>45658</v>
      </c>
      <c r="G100" s="70">
        <v>46752</v>
      </c>
      <c r="H100" s="26"/>
      <c r="I100" s="26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0"/>
      <c r="Y100" s="25" t="s">
        <v>1</v>
      </c>
      <c r="Z100" s="25" t="s">
        <v>1</v>
      </c>
      <c r="AA100" s="25" t="s">
        <v>1</v>
      </c>
      <c r="AB100" s="30"/>
      <c r="AC100" s="25" t="s">
        <v>1</v>
      </c>
      <c r="AD100" s="25" t="s">
        <v>1</v>
      </c>
      <c r="AE100" s="25" t="s">
        <v>1</v>
      </c>
      <c r="AF100" s="30"/>
      <c r="AG100" s="25" t="s">
        <v>1</v>
      </c>
      <c r="AH100" s="25" t="s">
        <v>1</v>
      </c>
      <c r="AI100" s="112" t="s">
        <v>1</v>
      </c>
      <c r="AJ100" s="126"/>
      <c r="AK100" s="122"/>
    </row>
    <row r="101" spans="1:37" s="11" customFormat="1" ht="158.25" customHeight="1" x14ac:dyDescent="0.25">
      <c r="A101" s="38" t="s">
        <v>44</v>
      </c>
      <c r="B101" s="24" t="s">
        <v>69</v>
      </c>
      <c r="C101" s="20" t="s">
        <v>166</v>
      </c>
      <c r="D101" s="57" t="s">
        <v>196</v>
      </c>
      <c r="E101" s="25" t="s">
        <v>36</v>
      </c>
      <c r="F101" s="70">
        <v>45658</v>
      </c>
      <c r="G101" s="70">
        <v>46752</v>
      </c>
      <c r="H101" s="26">
        <f>I101+N101+S101</f>
        <v>30</v>
      </c>
      <c r="I101" s="26">
        <f t="shared" si="35"/>
        <v>10</v>
      </c>
      <c r="J101" s="39">
        <v>0</v>
      </c>
      <c r="K101" s="39">
        <v>10</v>
      </c>
      <c r="L101" s="39">
        <v>0</v>
      </c>
      <c r="M101" s="39">
        <v>0</v>
      </c>
      <c r="N101" s="39">
        <f t="shared" ref="N101" si="38">O101+P101+Q101+R101</f>
        <v>10</v>
      </c>
      <c r="O101" s="39">
        <v>0</v>
      </c>
      <c r="P101" s="39">
        <v>10</v>
      </c>
      <c r="Q101" s="39">
        <v>0</v>
      </c>
      <c r="R101" s="39">
        <v>0</v>
      </c>
      <c r="S101" s="39">
        <f t="shared" ref="S101" si="39">T101+U101+V101+W101</f>
        <v>10</v>
      </c>
      <c r="T101" s="39">
        <v>0</v>
      </c>
      <c r="U101" s="39">
        <v>10</v>
      </c>
      <c r="V101" s="39">
        <v>0</v>
      </c>
      <c r="W101" s="39">
        <v>0</v>
      </c>
      <c r="X101" s="30"/>
      <c r="Y101" s="25" t="s">
        <v>1</v>
      </c>
      <c r="Z101" s="25" t="s">
        <v>1</v>
      </c>
      <c r="AA101" s="25" t="s">
        <v>1</v>
      </c>
      <c r="AB101" s="30"/>
      <c r="AC101" s="25" t="s">
        <v>1</v>
      </c>
      <c r="AD101" s="25" t="s">
        <v>1</v>
      </c>
      <c r="AE101" s="25" t="s">
        <v>1</v>
      </c>
      <c r="AF101" s="30"/>
      <c r="AG101" s="25" t="s">
        <v>1</v>
      </c>
      <c r="AH101" s="25" t="s">
        <v>1</v>
      </c>
      <c r="AI101" s="112" t="s">
        <v>1</v>
      </c>
      <c r="AJ101" s="126"/>
      <c r="AK101" s="122"/>
    </row>
    <row r="102" spans="1:37" s="11" customFormat="1" ht="146.25" customHeight="1" x14ac:dyDescent="0.25">
      <c r="A102" s="38"/>
      <c r="B102" s="24" t="s">
        <v>207</v>
      </c>
      <c r="C102" s="20" t="s">
        <v>166</v>
      </c>
      <c r="D102" s="57" t="s">
        <v>196</v>
      </c>
      <c r="E102" s="25" t="s">
        <v>36</v>
      </c>
      <c r="F102" s="70">
        <v>45658</v>
      </c>
      <c r="G102" s="70">
        <v>46752</v>
      </c>
      <c r="H102" s="26"/>
      <c r="I102" s="26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0"/>
      <c r="Y102" s="25" t="s">
        <v>1</v>
      </c>
      <c r="Z102" s="25" t="s">
        <v>1</v>
      </c>
      <c r="AA102" s="25" t="s">
        <v>1</v>
      </c>
      <c r="AB102" s="30"/>
      <c r="AC102" s="25" t="s">
        <v>1</v>
      </c>
      <c r="AD102" s="25" t="s">
        <v>1</v>
      </c>
      <c r="AE102" s="25" t="s">
        <v>1</v>
      </c>
      <c r="AF102" s="30"/>
      <c r="AG102" s="25" t="s">
        <v>1</v>
      </c>
      <c r="AH102" s="25" t="s">
        <v>1</v>
      </c>
      <c r="AI102" s="112" t="s">
        <v>1</v>
      </c>
      <c r="AJ102" s="126"/>
      <c r="AK102" s="122"/>
    </row>
    <row r="103" spans="1:37" s="11" customFormat="1" ht="193.5" customHeight="1" x14ac:dyDescent="0.25">
      <c r="A103" s="38" t="s">
        <v>149</v>
      </c>
      <c r="B103" s="24" t="s">
        <v>70</v>
      </c>
      <c r="C103" s="20" t="s">
        <v>166</v>
      </c>
      <c r="D103" s="57" t="s">
        <v>196</v>
      </c>
      <c r="E103" s="25" t="s">
        <v>36</v>
      </c>
      <c r="F103" s="70">
        <v>45658</v>
      </c>
      <c r="G103" s="70">
        <v>46752</v>
      </c>
      <c r="H103" s="26">
        <f>I103+N103+S103</f>
        <v>0</v>
      </c>
      <c r="I103" s="26">
        <f t="shared" si="35"/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f t="shared" ref="N103" si="40">O103+P103+Q103+R103</f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f t="shared" ref="S103" si="41">T103+U103+V103+W103</f>
        <v>0</v>
      </c>
      <c r="T103" s="39">
        <v>0</v>
      </c>
      <c r="U103" s="39">
        <v>0</v>
      </c>
      <c r="V103" s="39">
        <v>0</v>
      </c>
      <c r="W103" s="39">
        <v>0</v>
      </c>
      <c r="X103" s="30"/>
      <c r="Y103" s="25" t="s">
        <v>1</v>
      </c>
      <c r="Z103" s="25" t="s">
        <v>1</v>
      </c>
      <c r="AA103" s="25" t="s">
        <v>1</v>
      </c>
      <c r="AB103" s="30"/>
      <c r="AC103" s="25" t="s">
        <v>1</v>
      </c>
      <c r="AD103" s="25" t="s">
        <v>1</v>
      </c>
      <c r="AE103" s="25" t="s">
        <v>1</v>
      </c>
      <c r="AF103" s="30"/>
      <c r="AG103" s="25" t="s">
        <v>1</v>
      </c>
      <c r="AH103" s="25" t="s">
        <v>1</v>
      </c>
      <c r="AI103" s="112" t="s">
        <v>1</v>
      </c>
      <c r="AJ103" s="126"/>
      <c r="AK103" s="122"/>
    </row>
    <row r="104" spans="1:37" s="11" customFormat="1" ht="144.75" customHeight="1" x14ac:dyDescent="0.25">
      <c r="A104" s="38"/>
      <c r="B104" s="24" t="s">
        <v>208</v>
      </c>
      <c r="C104" s="20" t="s">
        <v>166</v>
      </c>
      <c r="D104" s="57" t="s">
        <v>196</v>
      </c>
      <c r="E104" s="25" t="s">
        <v>36</v>
      </c>
      <c r="F104" s="70">
        <v>45658</v>
      </c>
      <c r="G104" s="70">
        <v>46752</v>
      </c>
      <c r="H104" s="26"/>
      <c r="I104" s="26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0"/>
      <c r="Y104" s="25" t="s">
        <v>1</v>
      </c>
      <c r="Z104" s="25" t="s">
        <v>1</v>
      </c>
      <c r="AA104" s="25" t="s">
        <v>1</v>
      </c>
      <c r="AB104" s="30"/>
      <c r="AC104" s="25" t="s">
        <v>1</v>
      </c>
      <c r="AD104" s="25" t="s">
        <v>1</v>
      </c>
      <c r="AE104" s="25" t="s">
        <v>1</v>
      </c>
      <c r="AF104" s="30"/>
      <c r="AG104" s="25" t="s">
        <v>1</v>
      </c>
      <c r="AH104" s="25" t="s">
        <v>1</v>
      </c>
      <c r="AI104" s="112" t="s">
        <v>1</v>
      </c>
      <c r="AJ104" s="126"/>
      <c r="AK104" s="122"/>
    </row>
    <row r="105" spans="1:37" ht="39.75" customHeight="1" x14ac:dyDescent="0.25">
      <c r="A105" s="203" t="s">
        <v>152</v>
      </c>
      <c r="B105" s="204"/>
      <c r="C105" s="204"/>
      <c r="D105" s="204"/>
      <c r="E105" s="204"/>
      <c r="F105" s="204"/>
      <c r="G105" s="204"/>
      <c r="H105" s="204"/>
      <c r="I105" s="204"/>
      <c r="J105" s="204"/>
      <c r="K105" s="204"/>
      <c r="L105" s="204"/>
      <c r="M105" s="204"/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/>
      <c r="AH105" s="204"/>
      <c r="AI105" s="205"/>
      <c r="AJ105" s="123"/>
    </row>
    <row r="106" spans="1:37" s="76" customFormat="1" ht="186" customHeight="1" x14ac:dyDescent="0.25">
      <c r="A106" s="37" t="s">
        <v>13</v>
      </c>
      <c r="B106" s="29" t="s">
        <v>71</v>
      </c>
      <c r="C106" s="20" t="s">
        <v>166</v>
      </c>
      <c r="D106" s="56" t="s">
        <v>196</v>
      </c>
      <c r="E106" s="30" t="s">
        <v>15</v>
      </c>
      <c r="F106" s="69">
        <v>45658</v>
      </c>
      <c r="G106" s="69">
        <v>46752</v>
      </c>
      <c r="H106" s="31">
        <f>I106+N106+S106</f>
        <v>0</v>
      </c>
      <c r="I106" s="31">
        <f t="shared" si="35"/>
        <v>0</v>
      </c>
      <c r="J106" s="32">
        <f>J107</f>
        <v>0</v>
      </c>
      <c r="K106" s="32">
        <f t="shared" ref="K106" si="42">K107</f>
        <v>0</v>
      </c>
      <c r="L106" s="32">
        <f t="shared" ref="L106" si="43">L107</f>
        <v>0</v>
      </c>
      <c r="M106" s="32">
        <f t="shared" ref="M106" si="44">M107</f>
        <v>0</v>
      </c>
      <c r="N106" s="32">
        <f t="shared" ref="N106:N107" si="45">O106+P106+Q106+R106</f>
        <v>0</v>
      </c>
      <c r="O106" s="32">
        <f>O107</f>
        <v>0</v>
      </c>
      <c r="P106" s="32">
        <f t="shared" ref="P106" si="46">P107</f>
        <v>0</v>
      </c>
      <c r="Q106" s="32">
        <f t="shared" ref="Q106" si="47">Q107</f>
        <v>0</v>
      </c>
      <c r="R106" s="32">
        <f t="shared" ref="R106" si="48">R107</f>
        <v>0</v>
      </c>
      <c r="S106" s="32">
        <f t="shared" ref="S106:S107" si="49">T106+U106+V106+W106</f>
        <v>0</v>
      </c>
      <c r="T106" s="32">
        <f>T107</f>
        <v>0</v>
      </c>
      <c r="U106" s="32">
        <f t="shared" ref="U106:W106" si="50">U107</f>
        <v>0</v>
      </c>
      <c r="V106" s="32">
        <f t="shared" si="50"/>
        <v>0</v>
      </c>
      <c r="W106" s="32">
        <f t="shared" si="50"/>
        <v>0</v>
      </c>
      <c r="X106" s="30"/>
      <c r="Y106" s="30"/>
      <c r="Z106" s="30"/>
      <c r="AA106" s="30"/>
      <c r="AB106" s="30"/>
      <c r="AC106" s="30" t="s">
        <v>1</v>
      </c>
      <c r="AD106" s="30" t="s">
        <v>1</v>
      </c>
      <c r="AE106" s="30"/>
      <c r="AF106" s="30"/>
      <c r="AG106" s="30" t="s">
        <v>1</v>
      </c>
      <c r="AH106" s="30" t="s">
        <v>1</v>
      </c>
      <c r="AI106" s="113"/>
      <c r="AJ106" s="129"/>
      <c r="AK106" s="130"/>
    </row>
    <row r="107" spans="1:37" s="11" customFormat="1" ht="168.75" customHeight="1" x14ac:dyDescent="0.25">
      <c r="A107" s="38" t="s">
        <v>50</v>
      </c>
      <c r="B107" s="24" t="s">
        <v>72</v>
      </c>
      <c r="C107" s="20" t="s">
        <v>166</v>
      </c>
      <c r="D107" s="57" t="s">
        <v>196</v>
      </c>
      <c r="E107" s="25" t="s">
        <v>15</v>
      </c>
      <c r="F107" s="70">
        <v>45658</v>
      </c>
      <c r="G107" s="70">
        <v>46752</v>
      </c>
      <c r="H107" s="26">
        <f>I107+N107+S107</f>
        <v>0</v>
      </c>
      <c r="I107" s="26">
        <f>K107</f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f t="shared" si="45"/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f t="shared" si="49"/>
        <v>0</v>
      </c>
      <c r="T107" s="39">
        <v>0</v>
      </c>
      <c r="U107" s="39">
        <v>0</v>
      </c>
      <c r="V107" s="39">
        <v>0</v>
      </c>
      <c r="W107" s="39">
        <v>0</v>
      </c>
      <c r="X107" s="30"/>
      <c r="Y107" s="25"/>
      <c r="Z107" s="25"/>
      <c r="AA107" s="25"/>
      <c r="AB107" s="30"/>
      <c r="AC107" s="25" t="s">
        <v>1</v>
      </c>
      <c r="AD107" s="25" t="s">
        <v>1</v>
      </c>
      <c r="AE107" s="30"/>
      <c r="AF107" s="30"/>
      <c r="AG107" s="25" t="s">
        <v>1</v>
      </c>
      <c r="AH107" s="25" t="s">
        <v>1</v>
      </c>
      <c r="AI107" s="113"/>
      <c r="AJ107" s="126"/>
      <c r="AK107" s="122"/>
    </row>
    <row r="108" spans="1:37" s="9" customFormat="1" ht="155.25" customHeight="1" x14ac:dyDescent="0.25">
      <c r="A108" s="38"/>
      <c r="B108" s="24" t="s">
        <v>209</v>
      </c>
      <c r="C108" s="20" t="s">
        <v>166</v>
      </c>
      <c r="D108" s="57" t="s">
        <v>196</v>
      </c>
      <c r="E108" s="25" t="s">
        <v>15</v>
      </c>
      <c r="F108" s="70">
        <v>45658</v>
      </c>
      <c r="G108" s="70">
        <v>46752</v>
      </c>
      <c r="H108" s="64"/>
      <c r="I108" s="64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30"/>
      <c r="Y108" s="25"/>
      <c r="Z108" s="25"/>
      <c r="AA108" s="25"/>
      <c r="AB108" s="30"/>
      <c r="AC108" s="25" t="s">
        <v>1</v>
      </c>
      <c r="AD108" s="25" t="s">
        <v>1</v>
      </c>
      <c r="AE108" s="30"/>
      <c r="AF108" s="30"/>
      <c r="AG108" s="25" t="s">
        <v>1</v>
      </c>
      <c r="AH108" s="25" t="s">
        <v>1</v>
      </c>
      <c r="AI108" s="113"/>
      <c r="AJ108" s="127"/>
      <c r="AK108" s="128"/>
    </row>
    <row r="109" spans="1:37" s="76" customFormat="1" ht="261" customHeight="1" x14ac:dyDescent="0.25">
      <c r="A109" s="37" t="s">
        <v>22</v>
      </c>
      <c r="B109" s="29" t="s">
        <v>73</v>
      </c>
      <c r="C109" s="20" t="s">
        <v>166</v>
      </c>
      <c r="D109" s="56" t="s">
        <v>196</v>
      </c>
      <c r="E109" s="30" t="s">
        <v>15</v>
      </c>
      <c r="F109" s="69">
        <v>45658</v>
      </c>
      <c r="G109" s="69">
        <v>46752</v>
      </c>
      <c r="H109" s="31">
        <f>I109+N109+S109</f>
        <v>120</v>
      </c>
      <c r="I109" s="31">
        <f>J109+K109+L109+M109</f>
        <v>40</v>
      </c>
      <c r="J109" s="32">
        <f>J110+J111</f>
        <v>0</v>
      </c>
      <c r="K109" s="32">
        <f t="shared" ref="K109" si="51">K110+K111</f>
        <v>40</v>
      </c>
      <c r="L109" s="32">
        <f t="shared" ref="L109" si="52">L110+L111</f>
        <v>0</v>
      </c>
      <c r="M109" s="32">
        <f t="shared" ref="M109" si="53">M110+M111</f>
        <v>0</v>
      </c>
      <c r="N109" s="32">
        <f>O109+P109+Q109+R109</f>
        <v>40</v>
      </c>
      <c r="O109" s="32">
        <f>O110+O111</f>
        <v>0</v>
      </c>
      <c r="P109" s="32">
        <f t="shared" ref="P109" si="54">P110+P111</f>
        <v>40</v>
      </c>
      <c r="Q109" s="32">
        <f t="shared" ref="Q109" si="55">Q110+Q111</f>
        <v>0</v>
      </c>
      <c r="R109" s="32">
        <f t="shared" ref="R109" si="56">R110+R111</f>
        <v>0</v>
      </c>
      <c r="S109" s="32">
        <f>T109+U109+V109+W109</f>
        <v>40</v>
      </c>
      <c r="T109" s="32">
        <f>T110+T111</f>
        <v>0</v>
      </c>
      <c r="U109" s="32">
        <f t="shared" ref="U109:W109" si="57">U110+U111</f>
        <v>40</v>
      </c>
      <c r="V109" s="32">
        <f t="shared" si="57"/>
        <v>0</v>
      </c>
      <c r="W109" s="32">
        <f t="shared" si="57"/>
        <v>0</v>
      </c>
      <c r="X109" s="30"/>
      <c r="Y109" s="30" t="s">
        <v>1</v>
      </c>
      <c r="Z109" s="30" t="s">
        <v>1</v>
      </c>
      <c r="AA109" s="30" t="s">
        <v>1</v>
      </c>
      <c r="AB109" s="30"/>
      <c r="AC109" s="30" t="s">
        <v>1</v>
      </c>
      <c r="AD109" s="30" t="s">
        <v>1</v>
      </c>
      <c r="AE109" s="30" t="s">
        <v>1</v>
      </c>
      <c r="AF109" s="30"/>
      <c r="AG109" s="30" t="s">
        <v>1</v>
      </c>
      <c r="AH109" s="30" t="s">
        <v>1</v>
      </c>
      <c r="AI109" s="113" t="s">
        <v>1</v>
      </c>
      <c r="AJ109" s="129"/>
      <c r="AK109" s="130"/>
    </row>
    <row r="110" spans="1:37" s="11" customFormat="1" ht="156" customHeight="1" x14ac:dyDescent="0.25">
      <c r="A110" s="38" t="s">
        <v>150</v>
      </c>
      <c r="B110" s="24" t="s">
        <v>74</v>
      </c>
      <c r="C110" s="20" t="s">
        <v>166</v>
      </c>
      <c r="D110" s="57" t="s">
        <v>196</v>
      </c>
      <c r="E110" s="25" t="s">
        <v>15</v>
      </c>
      <c r="F110" s="70">
        <v>45658</v>
      </c>
      <c r="G110" s="70">
        <v>46752</v>
      </c>
      <c r="H110" s="26">
        <f>I110+N110+S110</f>
        <v>120</v>
      </c>
      <c r="I110" s="26">
        <f t="shared" si="35"/>
        <v>40</v>
      </c>
      <c r="J110" s="39">
        <v>0</v>
      </c>
      <c r="K110" s="39">
        <v>40</v>
      </c>
      <c r="L110" s="39">
        <v>0</v>
      </c>
      <c r="M110" s="39">
        <v>0</v>
      </c>
      <c r="N110" s="39">
        <f t="shared" ref="N110:N111" si="58">O110+P110+Q110+R110</f>
        <v>40</v>
      </c>
      <c r="O110" s="39">
        <v>0</v>
      </c>
      <c r="P110" s="39">
        <v>40</v>
      </c>
      <c r="Q110" s="39">
        <v>0</v>
      </c>
      <c r="R110" s="39">
        <v>0</v>
      </c>
      <c r="S110" s="39">
        <f t="shared" ref="S110:S111" si="59">T110+U110+V110+W110</f>
        <v>40</v>
      </c>
      <c r="T110" s="39">
        <v>0</v>
      </c>
      <c r="U110" s="39">
        <v>40</v>
      </c>
      <c r="V110" s="39">
        <v>0</v>
      </c>
      <c r="W110" s="39">
        <v>0</v>
      </c>
      <c r="X110" s="30"/>
      <c r="Y110" s="25" t="s">
        <v>1</v>
      </c>
      <c r="Z110" s="25" t="s">
        <v>1</v>
      </c>
      <c r="AA110" s="25" t="s">
        <v>1</v>
      </c>
      <c r="AB110" s="30"/>
      <c r="AC110" s="25" t="s">
        <v>1</v>
      </c>
      <c r="AD110" s="25" t="s">
        <v>1</v>
      </c>
      <c r="AE110" s="25" t="s">
        <v>1</v>
      </c>
      <c r="AF110" s="30"/>
      <c r="AG110" s="25" t="s">
        <v>1</v>
      </c>
      <c r="AH110" s="25" t="s">
        <v>1</v>
      </c>
      <c r="AI110" s="112" t="s">
        <v>1</v>
      </c>
      <c r="AJ110" s="126"/>
      <c r="AK110" s="122"/>
    </row>
    <row r="111" spans="1:37" s="11" customFormat="1" ht="1.5" hidden="1" customHeight="1" x14ac:dyDescent="0.25">
      <c r="A111" s="38" t="s">
        <v>151</v>
      </c>
      <c r="B111" s="24" t="s">
        <v>75</v>
      </c>
      <c r="C111" s="20" t="s">
        <v>166</v>
      </c>
      <c r="D111" s="57" t="s">
        <v>154</v>
      </c>
      <c r="E111" s="25" t="s">
        <v>15</v>
      </c>
      <c r="F111" s="70">
        <v>45658</v>
      </c>
      <c r="G111" s="70">
        <v>46752</v>
      </c>
      <c r="H111" s="26">
        <f>I111+N111+S111</f>
        <v>0</v>
      </c>
      <c r="I111" s="26">
        <f t="shared" si="35"/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f t="shared" si="58"/>
        <v>0</v>
      </c>
      <c r="O111" s="39">
        <v>0</v>
      </c>
      <c r="P111" s="39">
        <v>0</v>
      </c>
      <c r="Q111" s="39">
        <v>0</v>
      </c>
      <c r="R111" s="39">
        <v>0</v>
      </c>
      <c r="S111" s="39">
        <f t="shared" si="59"/>
        <v>0</v>
      </c>
      <c r="T111" s="39">
        <v>0</v>
      </c>
      <c r="U111" s="39">
        <v>0</v>
      </c>
      <c r="V111" s="39">
        <v>0</v>
      </c>
      <c r="W111" s="39">
        <v>0</v>
      </c>
      <c r="X111" s="30"/>
      <c r="Y111" s="25" t="s">
        <v>1</v>
      </c>
      <c r="Z111" s="25" t="s">
        <v>1</v>
      </c>
      <c r="AA111" s="25" t="s">
        <v>1</v>
      </c>
      <c r="AB111" s="30"/>
      <c r="AC111" s="25" t="s">
        <v>1</v>
      </c>
      <c r="AD111" s="25" t="s">
        <v>1</v>
      </c>
      <c r="AE111" s="25" t="s">
        <v>1</v>
      </c>
      <c r="AF111" s="30"/>
      <c r="AG111" s="25" t="s">
        <v>1</v>
      </c>
      <c r="AH111" s="25" t="s">
        <v>1</v>
      </c>
      <c r="AI111" s="112" t="s">
        <v>1</v>
      </c>
      <c r="AJ111" s="126"/>
      <c r="AK111" s="122"/>
    </row>
    <row r="112" spans="1:37" s="11" customFormat="1" ht="140.25" customHeight="1" x14ac:dyDescent="0.25">
      <c r="A112" s="38"/>
      <c r="B112" s="24" t="s">
        <v>210</v>
      </c>
      <c r="C112" s="20" t="s">
        <v>166</v>
      </c>
      <c r="D112" s="57" t="s">
        <v>196</v>
      </c>
      <c r="E112" s="25" t="s">
        <v>15</v>
      </c>
      <c r="F112" s="70">
        <v>45658</v>
      </c>
      <c r="G112" s="70">
        <v>46752</v>
      </c>
      <c r="H112" s="26"/>
      <c r="I112" s="26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0"/>
      <c r="Y112" s="25" t="s">
        <v>1</v>
      </c>
      <c r="Z112" s="25" t="s">
        <v>1</v>
      </c>
      <c r="AA112" s="25" t="s">
        <v>1</v>
      </c>
      <c r="AB112" s="30"/>
      <c r="AC112" s="25" t="s">
        <v>1</v>
      </c>
      <c r="AD112" s="25" t="s">
        <v>1</v>
      </c>
      <c r="AE112" s="25" t="s">
        <v>1</v>
      </c>
      <c r="AF112" s="30"/>
      <c r="AG112" s="25" t="s">
        <v>1</v>
      </c>
      <c r="AH112" s="25" t="s">
        <v>1</v>
      </c>
      <c r="AI112" s="112" t="s">
        <v>1</v>
      </c>
      <c r="AJ112" s="126"/>
      <c r="AK112" s="122"/>
    </row>
    <row r="113" spans="1:37" s="9" customFormat="1" ht="28.5" customHeight="1" x14ac:dyDescent="0.25">
      <c r="A113" s="192" t="s">
        <v>20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4"/>
      <c r="AJ113" s="127"/>
      <c r="AK113" s="128"/>
    </row>
    <row r="114" spans="1:37" s="11" customFormat="1" ht="135.75" customHeight="1" x14ac:dyDescent="0.25">
      <c r="A114" s="37" t="s">
        <v>14</v>
      </c>
      <c r="B114" s="29" t="s">
        <v>76</v>
      </c>
      <c r="C114" s="20" t="s">
        <v>166</v>
      </c>
      <c r="D114" s="56" t="s">
        <v>196</v>
      </c>
      <c r="E114" s="25" t="s">
        <v>16</v>
      </c>
      <c r="F114" s="69">
        <v>45658</v>
      </c>
      <c r="G114" s="69">
        <v>46752</v>
      </c>
      <c r="H114" s="31">
        <f>H121+H117+H119</f>
        <v>1500</v>
      </c>
      <c r="I114" s="31">
        <f>J114+K114+L114+M114</f>
        <v>800</v>
      </c>
      <c r="J114" s="32">
        <f>J121</f>
        <v>0</v>
      </c>
      <c r="K114" s="32">
        <f>K121</f>
        <v>0</v>
      </c>
      <c r="L114" s="32">
        <f>L117+L121+L119</f>
        <v>800</v>
      </c>
      <c r="M114" s="32">
        <f>M121</f>
        <v>0</v>
      </c>
      <c r="N114" s="32">
        <f>Q114</f>
        <v>350</v>
      </c>
      <c r="O114" s="32">
        <f>O121</f>
        <v>0</v>
      </c>
      <c r="P114" s="32">
        <f>P121</f>
        <v>0</v>
      </c>
      <c r="Q114" s="32">
        <f>Q117+Q119+Q121</f>
        <v>350</v>
      </c>
      <c r="R114" s="32">
        <f>R121</f>
        <v>0</v>
      </c>
      <c r="S114" s="32">
        <f>T114+U114+V114+W114</f>
        <v>350</v>
      </c>
      <c r="T114" s="32">
        <f>T121</f>
        <v>0</v>
      </c>
      <c r="U114" s="32">
        <f>U121</f>
        <v>0</v>
      </c>
      <c r="V114" s="32">
        <f>V117+V119+V121</f>
        <v>350</v>
      </c>
      <c r="W114" s="32">
        <f>W121</f>
        <v>0</v>
      </c>
      <c r="X114" s="134"/>
      <c r="Y114" s="25" t="s">
        <v>1</v>
      </c>
      <c r="Z114" s="25" t="s">
        <v>1</v>
      </c>
      <c r="AA114" s="25"/>
      <c r="AB114" s="30"/>
      <c r="AC114" s="25" t="s">
        <v>1</v>
      </c>
      <c r="AD114" s="25" t="s">
        <v>1</v>
      </c>
      <c r="AE114" s="30"/>
      <c r="AF114" s="30"/>
      <c r="AG114" s="25" t="s">
        <v>1</v>
      </c>
      <c r="AH114" s="25" t="s">
        <v>1</v>
      </c>
      <c r="AI114" s="113"/>
      <c r="AJ114" s="126"/>
      <c r="AK114" s="122"/>
    </row>
    <row r="115" spans="1:37" s="11" customFormat="1" ht="106.5" hidden="1" customHeight="1" x14ac:dyDescent="0.25">
      <c r="A115" s="38" t="s">
        <v>52</v>
      </c>
      <c r="B115" s="24" t="s">
        <v>77</v>
      </c>
      <c r="C115" s="20" t="s">
        <v>166</v>
      </c>
      <c r="D115" s="57" t="s">
        <v>196</v>
      </c>
      <c r="E115" s="25"/>
      <c r="F115" s="70">
        <v>45292</v>
      </c>
      <c r="G115" s="70">
        <v>46387</v>
      </c>
      <c r="H115" s="26">
        <f>I115+N115+S115</f>
        <v>0</v>
      </c>
      <c r="I115" s="26">
        <f>L115</f>
        <v>0</v>
      </c>
      <c r="J115" s="39"/>
      <c r="K115" s="39"/>
      <c r="L115" s="39">
        <v>0</v>
      </c>
      <c r="M115" s="39"/>
      <c r="N115" s="39">
        <f>Q115</f>
        <v>0</v>
      </c>
      <c r="O115" s="39"/>
      <c r="P115" s="39"/>
      <c r="Q115" s="39">
        <v>0</v>
      </c>
      <c r="R115" s="39"/>
      <c r="S115" s="39">
        <f>V115</f>
        <v>0</v>
      </c>
      <c r="T115" s="39"/>
      <c r="U115" s="39"/>
      <c r="V115" s="39">
        <v>0</v>
      </c>
      <c r="W115" s="39"/>
      <c r="X115" s="30"/>
      <c r="Y115" s="25" t="s">
        <v>1</v>
      </c>
      <c r="Z115" s="25" t="s">
        <v>1</v>
      </c>
      <c r="AA115" s="25"/>
      <c r="AB115" s="30"/>
      <c r="AC115" s="25" t="s">
        <v>1</v>
      </c>
      <c r="AD115" s="25" t="s">
        <v>1</v>
      </c>
      <c r="AE115" s="30"/>
      <c r="AF115" s="30"/>
      <c r="AG115" s="25" t="s">
        <v>1</v>
      </c>
      <c r="AH115" s="25" t="s">
        <v>1</v>
      </c>
      <c r="AI115" s="113"/>
      <c r="AJ115" s="126"/>
      <c r="AK115" s="122"/>
    </row>
    <row r="116" spans="1:37" s="11" customFormat="1" ht="114" hidden="1" customHeight="1" x14ac:dyDescent="0.25">
      <c r="A116" s="38"/>
      <c r="B116" s="24" t="s">
        <v>107</v>
      </c>
      <c r="C116" s="20" t="s">
        <v>166</v>
      </c>
      <c r="D116" s="57" t="s">
        <v>196</v>
      </c>
      <c r="E116" s="25"/>
      <c r="F116" s="70">
        <v>45292</v>
      </c>
      <c r="G116" s="70">
        <v>46387</v>
      </c>
      <c r="H116" s="31"/>
      <c r="I116" s="26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0"/>
      <c r="Y116" s="25" t="s">
        <v>1</v>
      </c>
      <c r="Z116" s="25" t="s">
        <v>1</v>
      </c>
      <c r="AA116" s="25"/>
      <c r="AB116" s="30"/>
      <c r="AC116" s="25" t="s">
        <v>1</v>
      </c>
      <c r="AD116" s="25" t="s">
        <v>1</v>
      </c>
      <c r="AE116" s="30"/>
      <c r="AF116" s="30"/>
      <c r="AG116" s="25" t="s">
        <v>1</v>
      </c>
      <c r="AH116" s="25" t="s">
        <v>1</v>
      </c>
      <c r="AI116" s="113"/>
      <c r="AJ116" s="126"/>
      <c r="AK116" s="122"/>
    </row>
    <row r="117" spans="1:37" s="11" customFormat="1" ht="129" customHeight="1" x14ac:dyDescent="0.25">
      <c r="A117" s="38"/>
      <c r="B117" s="24" t="s">
        <v>184</v>
      </c>
      <c r="C117" s="20" t="s">
        <v>166</v>
      </c>
      <c r="D117" s="57" t="s">
        <v>196</v>
      </c>
      <c r="E117" s="25" t="s">
        <v>16</v>
      </c>
      <c r="F117" s="70">
        <v>45658</v>
      </c>
      <c r="G117" s="70">
        <v>46752</v>
      </c>
      <c r="H117" s="26">
        <f>I117+N117+S117</f>
        <v>600</v>
      </c>
      <c r="I117" s="26">
        <f>J117+K117+L117+M117</f>
        <v>200</v>
      </c>
      <c r="J117" s="39"/>
      <c r="K117" s="39"/>
      <c r="L117" s="39">
        <v>200</v>
      </c>
      <c r="M117" s="39"/>
      <c r="N117" s="39">
        <f>Q117+O117+P117+R117</f>
        <v>200</v>
      </c>
      <c r="O117" s="39"/>
      <c r="P117" s="39"/>
      <c r="Q117" s="39">
        <v>200</v>
      </c>
      <c r="R117" s="39"/>
      <c r="S117" s="39">
        <f>T117+U117+V117+W117</f>
        <v>200</v>
      </c>
      <c r="T117" s="39"/>
      <c r="U117" s="39"/>
      <c r="V117" s="39">
        <v>200</v>
      </c>
      <c r="W117" s="39"/>
      <c r="X117" s="30"/>
      <c r="Y117" s="25"/>
      <c r="Z117" s="25"/>
      <c r="AA117" s="25"/>
      <c r="AB117" s="25" t="s">
        <v>1</v>
      </c>
      <c r="AC117" s="25" t="s">
        <v>1</v>
      </c>
      <c r="AD117" s="25" t="s">
        <v>1</v>
      </c>
      <c r="AE117" s="25" t="s">
        <v>1</v>
      </c>
      <c r="AF117" s="25" t="s">
        <v>1</v>
      </c>
      <c r="AG117" s="25" t="s">
        <v>1</v>
      </c>
      <c r="AH117" s="25" t="s">
        <v>1</v>
      </c>
      <c r="AI117" s="25" t="s">
        <v>1</v>
      </c>
      <c r="AJ117" s="126"/>
      <c r="AK117" s="122"/>
    </row>
    <row r="118" spans="1:37" s="11" customFormat="1" ht="124.5" customHeight="1" x14ac:dyDescent="0.25">
      <c r="A118" s="38"/>
      <c r="B118" s="24" t="s">
        <v>211</v>
      </c>
      <c r="C118" s="20" t="s">
        <v>166</v>
      </c>
      <c r="D118" s="57" t="s">
        <v>196</v>
      </c>
      <c r="E118" s="25" t="s">
        <v>16</v>
      </c>
      <c r="F118" s="70">
        <v>45658</v>
      </c>
      <c r="G118" s="70">
        <v>46752</v>
      </c>
      <c r="H118" s="26"/>
      <c r="I118" s="26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0"/>
      <c r="Y118" s="25"/>
      <c r="Z118" s="25"/>
      <c r="AA118" s="25"/>
      <c r="AB118" s="25" t="s">
        <v>1</v>
      </c>
      <c r="AC118" s="25" t="s">
        <v>1</v>
      </c>
      <c r="AD118" s="25" t="s">
        <v>1</v>
      </c>
      <c r="AE118" s="25" t="s">
        <v>1</v>
      </c>
      <c r="AF118" s="25" t="s">
        <v>1</v>
      </c>
      <c r="AG118" s="25" t="s">
        <v>1</v>
      </c>
      <c r="AH118" s="25" t="s">
        <v>1</v>
      </c>
      <c r="AI118" s="25" t="s">
        <v>1</v>
      </c>
      <c r="AJ118" s="126"/>
      <c r="AK118" s="122"/>
    </row>
    <row r="119" spans="1:37" s="11" customFormat="1" ht="139.5" customHeight="1" x14ac:dyDescent="0.25">
      <c r="A119" s="38"/>
      <c r="B119" s="24" t="s">
        <v>185</v>
      </c>
      <c r="C119" s="20" t="s">
        <v>166</v>
      </c>
      <c r="D119" s="57" t="s">
        <v>196</v>
      </c>
      <c r="E119" s="25" t="s">
        <v>16</v>
      </c>
      <c r="F119" s="70">
        <v>45658</v>
      </c>
      <c r="G119" s="70">
        <v>46752</v>
      </c>
      <c r="H119" s="26">
        <f>I119+N119+S119</f>
        <v>700</v>
      </c>
      <c r="I119" s="26">
        <f>J119+K119+L119+M119</f>
        <v>500</v>
      </c>
      <c r="J119" s="39"/>
      <c r="K119" s="39"/>
      <c r="L119" s="39">
        <v>500</v>
      </c>
      <c r="M119" s="39"/>
      <c r="N119" s="39">
        <f>Q119+O119+P119+R119</f>
        <v>100</v>
      </c>
      <c r="O119" s="39"/>
      <c r="P119" s="39"/>
      <c r="Q119" s="39">
        <v>100</v>
      </c>
      <c r="R119" s="39"/>
      <c r="S119" s="39">
        <f>V119</f>
        <v>100</v>
      </c>
      <c r="T119" s="39"/>
      <c r="U119" s="39"/>
      <c r="V119" s="39">
        <v>100</v>
      </c>
      <c r="W119" s="39"/>
      <c r="X119" s="30"/>
      <c r="Y119" s="25"/>
      <c r="Z119" s="25"/>
      <c r="AA119" s="25"/>
      <c r="AB119" s="30"/>
      <c r="AC119" s="25" t="s">
        <v>1</v>
      </c>
      <c r="AD119" s="25" t="s">
        <v>1</v>
      </c>
      <c r="AE119" s="30"/>
      <c r="AF119" s="30"/>
      <c r="AG119" s="25" t="s">
        <v>1</v>
      </c>
      <c r="AH119" s="25" t="s">
        <v>1</v>
      </c>
      <c r="AI119" s="113"/>
      <c r="AJ119" s="126"/>
      <c r="AK119" s="122"/>
    </row>
    <row r="120" spans="1:37" s="11" customFormat="1" ht="124.5" customHeight="1" x14ac:dyDescent="0.25">
      <c r="A120" s="38"/>
      <c r="B120" s="24" t="s">
        <v>212</v>
      </c>
      <c r="C120" s="20" t="s">
        <v>166</v>
      </c>
      <c r="D120" s="57" t="s">
        <v>196</v>
      </c>
      <c r="E120" s="25" t="s">
        <v>16</v>
      </c>
      <c r="F120" s="70">
        <v>45658</v>
      </c>
      <c r="G120" s="70">
        <v>46752</v>
      </c>
      <c r="H120" s="63"/>
      <c r="I120" s="64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39"/>
      <c r="X120" s="30"/>
      <c r="Y120" s="25"/>
      <c r="Z120" s="25"/>
      <c r="AA120" s="25"/>
      <c r="AB120" s="30"/>
      <c r="AC120" s="25" t="s">
        <v>1</v>
      </c>
      <c r="AD120" s="25" t="s">
        <v>1</v>
      </c>
      <c r="AE120" s="30"/>
      <c r="AF120" s="30"/>
      <c r="AG120" s="25" t="s">
        <v>1</v>
      </c>
      <c r="AH120" s="25" t="s">
        <v>1</v>
      </c>
      <c r="AI120" s="113"/>
      <c r="AJ120" s="126"/>
      <c r="AK120" s="122"/>
    </row>
    <row r="121" spans="1:37" s="11" customFormat="1" ht="140.25" customHeight="1" x14ac:dyDescent="0.25">
      <c r="A121" s="38" t="s">
        <v>51</v>
      </c>
      <c r="B121" s="24" t="s">
        <v>186</v>
      </c>
      <c r="C121" s="20" t="s">
        <v>166</v>
      </c>
      <c r="D121" s="57" t="s">
        <v>196</v>
      </c>
      <c r="E121" s="25" t="s">
        <v>16</v>
      </c>
      <c r="F121" s="70">
        <v>45658</v>
      </c>
      <c r="G121" s="70">
        <v>46022</v>
      </c>
      <c r="H121" s="26">
        <f>I121+N121+S121</f>
        <v>200</v>
      </c>
      <c r="I121" s="26">
        <f>L121</f>
        <v>100</v>
      </c>
      <c r="J121" s="39"/>
      <c r="K121" s="39"/>
      <c r="L121" s="136">
        <v>100</v>
      </c>
      <c r="M121" s="66"/>
      <c r="N121" s="39">
        <f>O121+P121+Q121+R121</f>
        <v>50</v>
      </c>
      <c r="O121" s="39"/>
      <c r="P121" s="39"/>
      <c r="Q121" s="39">
        <v>50</v>
      </c>
      <c r="R121" s="39"/>
      <c r="S121" s="39">
        <f>T121+U121+V121+W121</f>
        <v>50</v>
      </c>
      <c r="T121" s="39"/>
      <c r="U121" s="39"/>
      <c r="V121" s="39">
        <v>50</v>
      </c>
      <c r="W121" s="39"/>
      <c r="X121" s="30"/>
      <c r="Y121" s="25"/>
      <c r="Z121" s="25"/>
      <c r="AA121" s="25"/>
      <c r="AB121" s="30"/>
      <c r="AC121" s="25"/>
      <c r="AD121" s="25"/>
      <c r="AE121" s="25"/>
      <c r="AF121" s="30"/>
      <c r="AG121" s="25"/>
      <c r="AH121" s="25"/>
      <c r="AI121" s="112"/>
      <c r="AJ121" s="131"/>
      <c r="AK121" s="131"/>
    </row>
    <row r="122" spans="1:37" s="11" customFormat="1" ht="142.5" customHeight="1" x14ac:dyDescent="0.25">
      <c r="A122" s="38"/>
      <c r="B122" s="24" t="s">
        <v>213</v>
      </c>
      <c r="C122" s="20" t="s">
        <v>166</v>
      </c>
      <c r="D122" s="57" t="s">
        <v>196</v>
      </c>
      <c r="E122" s="25" t="s">
        <v>16</v>
      </c>
      <c r="F122" s="70">
        <v>45658</v>
      </c>
      <c r="G122" s="70">
        <v>46752</v>
      </c>
      <c r="H122" s="26"/>
      <c r="I122" s="26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0"/>
      <c r="Y122" s="25"/>
      <c r="Z122" s="25"/>
      <c r="AA122" s="25"/>
      <c r="AB122" s="30"/>
      <c r="AC122" s="25"/>
      <c r="AD122" s="25"/>
      <c r="AE122" s="25"/>
      <c r="AF122" s="30"/>
      <c r="AG122" s="25"/>
      <c r="AH122" s="25"/>
      <c r="AI122" s="112"/>
      <c r="AJ122" s="126"/>
      <c r="AK122" s="122"/>
    </row>
    <row r="123" spans="1:37" s="11" customFormat="1" ht="36" customHeight="1" x14ac:dyDescent="0.3">
      <c r="A123" s="77"/>
      <c r="B123" s="78" t="s">
        <v>9</v>
      </c>
      <c r="C123" s="79"/>
      <c r="D123" s="80"/>
      <c r="E123" s="79"/>
      <c r="F123" s="79"/>
      <c r="G123" s="79"/>
      <c r="H123" s="81">
        <f>I123+N123+S123</f>
        <v>1740</v>
      </c>
      <c r="I123" s="81">
        <f>I98+I106+I109+I114</f>
        <v>880</v>
      </c>
      <c r="J123" s="82">
        <f>J98+J106+J109+J114</f>
        <v>0</v>
      </c>
      <c r="K123" s="82">
        <f>K98+K106+K109+K114</f>
        <v>80</v>
      </c>
      <c r="L123" s="82">
        <f>L98+L106+L109+L114</f>
        <v>800</v>
      </c>
      <c r="M123" s="82">
        <f>M98+M106+M109+M114</f>
        <v>0</v>
      </c>
      <c r="N123" s="82">
        <f>O123+P123+Q123</f>
        <v>430</v>
      </c>
      <c r="O123" s="82">
        <f t="shared" ref="O123:W123" si="60">O98+O106+O109+O114</f>
        <v>0</v>
      </c>
      <c r="P123" s="82">
        <f t="shared" si="60"/>
        <v>80</v>
      </c>
      <c r="Q123" s="82">
        <f t="shared" si="60"/>
        <v>350</v>
      </c>
      <c r="R123" s="82">
        <f t="shared" si="60"/>
        <v>0</v>
      </c>
      <c r="S123" s="82">
        <f t="shared" si="60"/>
        <v>430</v>
      </c>
      <c r="T123" s="82">
        <f t="shared" si="60"/>
        <v>0</v>
      </c>
      <c r="U123" s="82">
        <f t="shared" si="60"/>
        <v>80</v>
      </c>
      <c r="V123" s="82">
        <f t="shared" si="60"/>
        <v>350</v>
      </c>
      <c r="W123" s="82">
        <f t="shared" si="60"/>
        <v>0</v>
      </c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119"/>
      <c r="AJ123" s="126"/>
      <c r="AK123" s="122"/>
    </row>
    <row r="124" spans="1:37" s="11" customFormat="1" ht="39.75" customHeight="1" x14ac:dyDescent="0.3">
      <c r="A124" s="28"/>
      <c r="B124" s="29" t="s">
        <v>10</v>
      </c>
      <c r="C124" s="102"/>
      <c r="D124" s="102"/>
      <c r="E124" s="102"/>
      <c r="F124" s="69"/>
      <c r="G124" s="69"/>
      <c r="H124" s="107">
        <f>I124+N124+S124</f>
        <v>5318.5</v>
      </c>
      <c r="I124" s="31">
        <f t="shared" ref="I124:P124" si="61">I45+I57+I95+I123</f>
        <v>2019.8</v>
      </c>
      <c r="J124" s="108">
        <f t="shared" si="61"/>
        <v>0</v>
      </c>
      <c r="K124" s="108">
        <f t="shared" si="61"/>
        <v>1159.8</v>
      </c>
      <c r="L124" s="108">
        <f t="shared" si="61"/>
        <v>860</v>
      </c>
      <c r="M124" s="108">
        <f t="shared" si="61"/>
        <v>0</v>
      </c>
      <c r="N124" s="108">
        <f t="shared" si="61"/>
        <v>1623.8</v>
      </c>
      <c r="O124" s="108">
        <f t="shared" si="61"/>
        <v>0</v>
      </c>
      <c r="P124" s="108">
        <f t="shared" si="61"/>
        <v>1213.8</v>
      </c>
      <c r="Q124" s="108">
        <f>Q123+Q95+Q57+Q45</f>
        <v>410</v>
      </c>
      <c r="R124" s="108">
        <f t="shared" ref="R124:W124" si="62">R45+R57+R95+R123</f>
        <v>0</v>
      </c>
      <c r="S124" s="108">
        <f t="shared" si="62"/>
        <v>1674.9</v>
      </c>
      <c r="T124" s="108">
        <f t="shared" si="62"/>
        <v>0</v>
      </c>
      <c r="U124" s="108">
        <f t="shared" si="62"/>
        <v>1264.9000000000001</v>
      </c>
      <c r="V124" s="108">
        <f t="shared" si="62"/>
        <v>410</v>
      </c>
      <c r="W124" s="108">
        <f t="shared" si="62"/>
        <v>0</v>
      </c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120"/>
      <c r="AJ124" s="126"/>
      <c r="AK124" s="122"/>
    </row>
    <row r="126" spans="1:37" x14ac:dyDescent="0.25">
      <c r="C126" s="4"/>
      <c r="D126" s="13"/>
      <c r="E126" s="4"/>
      <c r="F126" s="4"/>
      <c r="G126" s="4"/>
      <c r="H126" s="67"/>
    </row>
  </sheetData>
  <mergeCells count="50">
    <mergeCell ref="V1:AI1"/>
    <mergeCell ref="A113:AI113"/>
    <mergeCell ref="B97:AI97"/>
    <mergeCell ref="A89:AI89"/>
    <mergeCell ref="X7:AA8"/>
    <mergeCell ref="S8:W8"/>
    <mergeCell ref="A96:AI96"/>
    <mergeCell ref="A105:AI105"/>
    <mergeCell ref="N8:R8"/>
    <mergeCell ref="I7:W7"/>
    <mergeCell ref="A59:AI59"/>
    <mergeCell ref="A58:AI58"/>
    <mergeCell ref="D7:D9"/>
    <mergeCell ref="E7:E9"/>
    <mergeCell ref="A29:AI29"/>
    <mergeCell ref="E30:E34"/>
    <mergeCell ref="A25:AI25"/>
    <mergeCell ref="A11:AI11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E93:E94"/>
    <mergeCell ref="E75:E76"/>
    <mergeCell ref="E77:E78"/>
    <mergeCell ref="E79:E80"/>
    <mergeCell ref="E81:E82"/>
    <mergeCell ref="E83:E84"/>
    <mergeCell ref="E85:E86"/>
    <mergeCell ref="E87:E88"/>
    <mergeCell ref="E35:E38"/>
    <mergeCell ref="A46:AI46"/>
    <mergeCell ref="E91:E92"/>
    <mergeCell ref="A47:AI47"/>
    <mergeCell ref="A53:AI53"/>
    <mergeCell ref="E60:E68"/>
    <mergeCell ref="E71:E72"/>
    <mergeCell ref="E73:E74"/>
    <mergeCell ref="A39:AI39"/>
    <mergeCell ref="E41:E42"/>
    <mergeCell ref="E43:E44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2025-01-29T08:10:34Z</cp:lastPrinted>
  <dcterms:created xsi:type="dcterms:W3CDTF">2014-02-04T07:39:47Z</dcterms:created>
  <dcterms:modified xsi:type="dcterms:W3CDTF">2025-02-06T07:19:38Z</dcterms:modified>
</cp:coreProperties>
</file>