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645" windowWidth="14805" windowHeight="7470"/>
  </bookViews>
  <sheets>
    <sheet name="Лист2" sheetId="2" r:id="rId1"/>
    <sheet name="Лист3" sheetId="3" r:id="rId2"/>
  </sheets>
  <definedNames>
    <definedName name="_xlnm.Print_Titles" localSheetId="0">Лист2!$12:$15</definedName>
    <definedName name="_xlnm.Print_Area" localSheetId="0">Лист2!$A$4:$BO$34</definedName>
  </definedNames>
  <calcPr calcId="145621"/>
</workbook>
</file>

<file path=xl/calcChain.xml><?xml version="1.0" encoding="utf-8"?>
<calcChain xmlns="http://schemas.openxmlformats.org/spreadsheetml/2006/main">
  <c r="BA24" i="2" l="1"/>
  <c r="BA17" i="2" s="1"/>
  <c r="BC24" i="2"/>
  <c r="BB24" i="2"/>
  <c r="AX24" i="2"/>
  <c r="AW24" i="2"/>
  <c r="AS24" i="2"/>
  <c r="AR24" i="2"/>
  <c r="D29" i="2"/>
  <c r="BK29" i="2"/>
  <c r="BF29" i="2"/>
  <c r="BA29" i="2"/>
  <c r="BA21" i="2" l="1"/>
  <c r="BN24" i="2" l="1"/>
  <c r="BK28" i="2"/>
  <c r="D28" i="2" s="1"/>
  <c r="BA32" i="2" l="1"/>
  <c r="D31" i="2"/>
  <c r="D22" i="2"/>
  <c r="D19" i="2"/>
  <c r="BK30" i="2" l="1"/>
  <c r="BK26" i="2"/>
  <c r="BN25" i="2"/>
  <c r="BM25" i="2"/>
  <c r="BL25" i="2"/>
  <c r="BK25" i="2"/>
  <c r="BO24" i="2"/>
  <c r="BM24" i="2"/>
  <c r="BM17" i="2" s="1"/>
  <c r="BM16" i="2" s="1"/>
  <c r="BL24" i="2"/>
  <c r="BO23" i="2"/>
  <c r="BN23" i="2"/>
  <c r="BL23" i="2"/>
  <c r="BO18" i="2"/>
  <c r="BN18" i="2"/>
  <c r="BN17" i="2" s="1"/>
  <c r="BN16" i="2" s="1"/>
  <c r="BM18" i="2"/>
  <c r="BL18" i="2"/>
  <c r="BL17" i="2" s="1"/>
  <c r="BL16" i="2" s="1"/>
  <c r="BK18" i="2"/>
  <c r="BO17" i="2"/>
  <c r="BO16" i="2" s="1"/>
  <c r="BM23" i="2" l="1"/>
  <c r="BK24" i="2"/>
  <c r="AV21" i="2"/>
  <c r="AV18" i="2" s="1"/>
  <c r="BK23" i="2" l="1"/>
  <c r="BK17" i="2"/>
  <c r="BK16" i="2" s="1"/>
  <c r="AV20" i="2"/>
  <c r="D20" i="2" s="1"/>
  <c r="BA30" i="2" l="1"/>
  <c r="BH24" i="2"/>
  <c r="AX17" i="2"/>
  <c r="AX16" i="2" s="1"/>
  <c r="AV32" i="2"/>
  <c r="D32" i="2" s="1"/>
  <c r="AQ21" i="2" l="1"/>
  <c r="D21" i="2" s="1"/>
  <c r="AM24" i="2" l="1"/>
  <c r="AN24" i="2"/>
  <c r="AN23" i="2" s="1"/>
  <c r="AG27" i="2"/>
  <c r="AQ27" i="2"/>
  <c r="D27" i="2" s="1"/>
  <c r="AL27" i="2"/>
  <c r="AI18" i="2" l="1"/>
  <c r="AH18" i="2"/>
  <c r="AN18" i="2"/>
  <c r="AG20" i="2"/>
  <c r="AG18" i="2" l="1"/>
  <c r="AL21" i="2" l="1"/>
  <c r="AN17" i="2" l="1"/>
  <c r="AG31" i="2"/>
  <c r="AL31" i="2"/>
  <c r="BI25" i="2" l="1"/>
  <c r="BH25" i="2"/>
  <c r="BG25" i="2"/>
  <c r="BE25" i="2"/>
  <c r="BD25" i="2"/>
  <c r="BC25" i="2"/>
  <c r="BB25" i="2"/>
  <c r="AZ25" i="2"/>
  <c r="AY25" i="2"/>
  <c r="AX25" i="2"/>
  <c r="AW25" i="2"/>
  <c r="AU25" i="2"/>
  <c r="AT25" i="2"/>
  <c r="AS25" i="2"/>
  <c r="AR25" i="2"/>
  <c r="AP25" i="2"/>
  <c r="AO25" i="2"/>
  <c r="AN25" i="2"/>
  <c r="AM25" i="2"/>
  <c r="AK25" i="2"/>
  <c r="AJ25" i="2"/>
  <c r="AI25" i="2"/>
  <c r="AH25" i="2"/>
  <c r="BI24" i="2"/>
  <c r="BI23" i="2" s="1"/>
  <c r="BH23" i="2"/>
  <c r="BG24" i="2"/>
  <c r="BG23" i="2" s="1"/>
  <c r="BE24" i="2"/>
  <c r="BE23" i="2" s="1"/>
  <c r="BD24" i="2"/>
  <c r="BD23" i="2" s="1"/>
  <c r="BC23" i="2"/>
  <c r="BB23" i="2"/>
  <c r="AZ24" i="2"/>
  <c r="AZ23" i="2" s="1"/>
  <c r="AY24" i="2"/>
  <c r="AY23" i="2" s="1"/>
  <c r="AX23" i="2"/>
  <c r="AW23" i="2"/>
  <c r="AU24" i="2"/>
  <c r="AU23" i="2" s="1"/>
  <c r="AT24" i="2"/>
  <c r="AT23" i="2" s="1"/>
  <c r="AS23" i="2"/>
  <c r="AR23" i="2"/>
  <c r="AP24" i="2"/>
  <c r="AP23" i="2" s="1"/>
  <c r="AO24" i="2"/>
  <c r="AO23" i="2" s="1"/>
  <c r="AM23" i="2"/>
  <c r="AK24" i="2"/>
  <c r="AK23" i="2" s="1"/>
  <c r="AJ24" i="2"/>
  <c r="AJ23" i="2" s="1"/>
  <c r="AI24" i="2"/>
  <c r="AH24" i="2"/>
  <c r="BJ24" i="2"/>
  <c r="BJ23" i="2" s="1"/>
  <c r="BF30" i="2"/>
  <c r="AV30" i="2"/>
  <c r="AQ30" i="2"/>
  <c r="AL30" i="2"/>
  <c r="AL25" i="2" s="1"/>
  <c r="AG30" i="2"/>
  <c r="AG25" i="2" s="1"/>
  <c r="BF26" i="2"/>
  <c r="BF24" i="2" s="1"/>
  <c r="BF23" i="2" s="1"/>
  <c r="BA26" i="2"/>
  <c r="BA23" i="2" s="1"/>
  <c r="AV26" i="2"/>
  <c r="AQ26" i="2"/>
  <c r="AL26" i="2"/>
  <c r="AL24" i="2" s="1"/>
  <c r="AG26" i="2"/>
  <c r="BI18" i="2"/>
  <c r="BH18" i="2"/>
  <c r="BG18" i="2"/>
  <c r="BF18" i="2"/>
  <c r="BE18" i="2"/>
  <c r="BD18" i="2"/>
  <c r="BC18" i="2"/>
  <c r="BC17" i="2" s="1"/>
  <c r="BB18" i="2"/>
  <c r="BB17" i="2" s="1"/>
  <c r="BA18" i="2"/>
  <c r="AZ18" i="2"/>
  <c r="AZ17" i="2" s="1"/>
  <c r="AY18" i="2"/>
  <c r="AY17" i="2" s="1"/>
  <c r="AW17" i="2"/>
  <c r="AU18" i="2"/>
  <c r="AT18" i="2"/>
  <c r="AS18" i="2"/>
  <c r="AS17" i="2" s="1"/>
  <c r="AR18" i="2"/>
  <c r="AR17" i="2" s="1"/>
  <c r="AQ18" i="2"/>
  <c r="D18" i="2" s="1"/>
  <c r="AP18" i="2"/>
  <c r="AO18" i="2"/>
  <c r="AO17" i="2" s="1"/>
  <c r="AM18" i="2"/>
  <c r="AM17" i="2" s="1"/>
  <c r="AL18" i="2"/>
  <c r="AK18" i="2"/>
  <c r="AK17" i="2" s="1"/>
  <c r="AJ18" i="2"/>
  <c r="BJ18" i="2"/>
  <c r="BJ17" i="2" s="1"/>
  <c r="AT17" i="2" l="1"/>
  <c r="AQ24" i="2"/>
  <c r="D26" i="2"/>
  <c r="BD17" i="2"/>
  <c r="AV24" i="2"/>
  <c r="D30" i="2"/>
  <c r="BF17" i="2"/>
  <c r="BF16" i="2" s="1"/>
  <c r="AV25" i="2"/>
  <c r="AV23" i="2"/>
  <c r="AQ17" i="2"/>
  <c r="AQ16" i="2" s="1"/>
  <c r="AJ17" i="2"/>
  <c r="AJ16" i="2" s="1"/>
  <c r="AU17" i="2"/>
  <c r="AU16" i="2" s="1"/>
  <c r="BE17" i="2"/>
  <c r="BE16" i="2" s="1"/>
  <c r="BG17" i="2"/>
  <c r="BG16" i="2" s="1"/>
  <c r="BI17" i="2"/>
  <c r="BI16" i="2" s="1"/>
  <c r="AH23" i="2"/>
  <c r="AH17" i="2"/>
  <c r="AP17" i="2"/>
  <c r="AP16" i="2" s="1"/>
  <c r="BH17" i="2"/>
  <c r="BH16" i="2" s="1"/>
  <c r="AI23" i="2"/>
  <c r="AI17" i="2"/>
  <c r="AI16" i="2" s="1"/>
  <c r="AM16" i="2"/>
  <c r="AR16" i="2"/>
  <c r="AT16" i="2"/>
  <c r="BB16" i="2"/>
  <c r="BA25" i="2"/>
  <c r="AS16" i="2"/>
  <c r="AH16" i="2"/>
  <c r="AK16" i="2"/>
  <c r="AW16" i="2"/>
  <c r="AZ16" i="2"/>
  <c r="AQ25" i="2"/>
  <c r="BF25" i="2"/>
  <c r="AL23" i="2"/>
  <c r="AO16" i="2"/>
  <c r="BD16" i="2"/>
  <c r="BJ16" i="2"/>
  <c r="AY16" i="2"/>
  <c r="AN16" i="2"/>
  <c r="BC16" i="2"/>
  <c r="BA16" i="2"/>
  <c r="AG24" i="2"/>
  <c r="AG17" i="2" s="1"/>
  <c r="AQ23" i="2" l="1"/>
  <c r="D23" i="2" s="1"/>
  <c r="D24" i="2"/>
  <c r="D25" i="2"/>
  <c r="AV17" i="2"/>
  <c r="D17" i="2" s="1"/>
  <c r="AL17" i="2"/>
  <c r="AL16" i="2" s="1"/>
  <c r="AG23" i="2"/>
  <c r="AV16" i="2" l="1"/>
  <c r="D16" i="2" s="1"/>
  <c r="AG16" i="2"/>
</calcChain>
</file>

<file path=xl/sharedStrings.xml><?xml version="1.0" encoding="utf-8"?>
<sst xmlns="http://schemas.openxmlformats.org/spreadsheetml/2006/main" count="97" uniqueCount="41">
  <si>
    <t>Бюджетополучатель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</si>
  <si>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</si>
  <si>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</si>
  <si>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</si>
  <si>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</si>
  <si>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</si>
  <si>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</si>
  <si>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</si>
  <si>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</si>
  <si>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Администрация МР "Печора"</t>
  </si>
  <si>
    <t>Отдел жилищно-коммунального хозяйства администрации МР «Печора»</t>
  </si>
  <si>
    <t>Основное мероприятие 1.2.1. Экологическое воспитание и повышение уровня культуры населения в области охраны окружающей среды</t>
  </si>
  <si>
    <t xml:space="preserve">Основное  мероприятие 2.1.1 Содействие в организации охраны общественного порядка </t>
  </si>
  <si>
    <t xml:space="preserve">Администрация МР «Печора»                              </t>
  </si>
  <si>
    <t>Бюджет МО ГП "Печора"</t>
  </si>
  <si>
    <t>Бюджет МО ГП "Кожва"</t>
  </si>
  <si>
    <t xml:space="preserve">Объемы финансирования по годам и источникам,  (тыс. рублей) </t>
  </si>
  <si>
    <t>Приложение 
к изменениям, вносимым в постановление администрации МР "Печора" 
от 24.12.2013г. № 2514</t>
  </si>
  <si>
    <t>2020 год</t>
  </si>
  <si>
    <t>2021 год</t>
  </si>
  <si>
    <t xml:space="preserve">Отдел жилищно-коммунального хозяйства администрации МР «Печора»                                               </t>
  </si>
  <si>
    <t>2022 год</t>
  </si>
  <si>
    <t>2023 год</t>
  </si>
  <si>
    <t>2024 год</t>
  </si>
  <si>
    <t>2025 год</t>
  </si>
  <si>
    <t xml:space="preserve">Подпрограмма 1 «Охрана окружающей среды», в т. ч. по основным мероприятиям: </t>
  </si>
  <si>
    <t>Основное мероприятие 1.1.1. Создание системы по раздельному накоплению отходов</t>
  </si>
  <si>
    <t>Основное мероприятие 2.2.2 Обеспечение функций казенных учреждений</t>
  </si>
  <si>
    <t>Ресурсное обеспечение реализации муниципальной программы МО МР "Печора" "Безопасность жизнедеятельности населения "</t>
  </si>
  <si>
    <t>Муниципальная  программа МО МР "Печора"  "Безопасность жизнедеятельности населения"</t>
  </si>
  <si>
    <t>МКУ "Управление по делам ГО и ЧС  МР "Печора"</t>
  </si>
  <si>
    <t xml:space="preserve">Основное мероприятие 2.4.1 Обеспечение эксплуатационной надежности гидротехнических сооружений </t>
  </si>
  <si>
    <t>Основное мероприятие 1.1.2. Приобретение контейнеров для сбора твердых коммунальных отходов</t>
  </si>
  <si>
    <t xml:space="preserve">Подпрограмма 2    «Защита населения и территории муниципального района "Печора" от чрезвычайных ситуаций, в т.ч. по  основным  мероприятиям:  </t>
  </si>
  <si>
    <t>Основное мероприятие 2.2.1.  Обеспечение безопасности населения на водных объектах</t>
  </si>
  <si>
    <t>Основное мероприятие 2.3.1.    Обеспечение эксплуаттационной надежности гидротехнических сооружений</t>
  </si>
  <si>
    <t>2026 год</t>
  </si>
  <si>
    <t>Основное мероприятие 2.1.2. Обустройство и ремонт пожарных водоемов</t>
  </si>
  <si>
    <t>Основное мероприятие 2.1.3.
 Предупреждение и ликвидация чрезвычайных ситуаций и последствий стихийных бедствий</t>
  </si>
  <si>
    <t xml:space="preserve">"Приложение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МО МР "Печора"
"Безопасность жизнедеятельности населения "   </t>
  </si>
  <si>
    <t>Приложение 
к изменениям, вносимым в постановление администрации МР "Печора" 
от 31.12.2019 г. № 1680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</si>
</sst>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6"/>
      <color theme="1"/>
      <name val="Calibri"/>
      <family val="2"/>
      <scheme val="minor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name val="Times New Roman"/>
      <family val="1"/>
      <charset val="204"/>
    </font>
    <font>
      <b/>
      <sz val="16"/>
      <name val="Calibri"/>
      <family val="2"/>
      <scheme val="minor"/>
    </font>
    <font>
      <sz val="16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0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Fill="1"/>
    <xf numFmtId="0" fontId="2" fillId="2" borderId="0" xfId="0" applyFont="1" applyFill="1"/>
    <xf numFmtId="0" fontId="3" fillId="0" borderId="0" xfId="0" applyFont="1" applyFill="1"/>
    <xf numFmtId="164" fontId="2" fillId="0" borderId="0" xfId="0" applyNumberFormat="1" applyFont="1"/>
    <xf numFmtId="0" fontId="4" fillId="0" borderId="0" xfId="0" applyFont="1"/>
    <xf numFmtId="0" fontId="4" fillId="0" borderId="0" xfId="0" applyFont="1" applyFill="1"/>
    <xf numFmtId="0" fontId="5" fillId="0" borderId="0" xfId="0" applyFont="1" applyAlignment="1">
      <alignment horizontal="right" vertical="center" wrapText="1"/>
    </xf>
    <xf numFmtId="0" fontId="6" fillId="0" borderId="0" xfId="0" applyFont="1" applyBorder="1" applyAlignment="1">
      <alignment vertical="center"/>
    </xf>
    <xf numFmtId="0" fontId="5" fillId="0" borderId="0" xfId="0" applyFont="1" applyFill="1"/>
    <xf numFmtId="0" fontId="5" fillId="0" borderId="0" xfId="0" applyFont="1"/>
    <xf numFmtId="0" fontId="5" fillId="0" borderId="0" xfId="0" applyFont="1" applyAlignment="1">
      <alignment vertical="top" wrapText="1"/>
    </xf>
    <xf numFmtId="164" fontId="5" fillId="0" borderId="0" xfId="0" applyNumberFormat="1" applyFont="1"/>
    <xf numFmtId="164" fontId="5" fillId="0" borderId="0" xfId="0" applyNumberFormat="1" applyFont="1" applyAlignment="1">
      <alignment vertical="top" wrapText="1"/>
    </xf>
    <xf numFmtId="164" fontId="6" fillId="0" borderId="0" xfId="0" applyNumberFormat="1" applyFont="1" applyBorder="1" applyAlignment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left" vertical="top" wrapText="1"/>
    </xf>
    <xf numFmtId="0" fontId="5" fillId="0" borderId="3" xfId="0" applyFont="1" applyBorder="1" applyAlignment="1">
      <alignment horizontal="center" vertical="center" wrapText="1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6" xfId="0" applyFont="1" applyFill="1" applyBorder="1"/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164" fontId="6" fillId="2" borderId="3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right" vertical="top" wrapText="1"/>
    </xf>
    <xf numFmtId="0" fontId="11" fillId="0" borderId="0" xfId="0" applyFont="1" applyAlignment="1">
      <alignment horizontal="right" vertical="center" wrapText="1"/>
    </xf>
    <xf numFmtId="0" fontId="8" fillId="2" borderId="1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vertical="center" wrapText="1"/>
    </xf>
    <xf numFmtId="164" fontId="10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O33"/>
  <sheetViews>
    <sheetView tabSelected="1" view="pageBreakPreview" topLeftCell="A4" zoomScale="60" zoomScaleNormal="70" workbookViewId="0">
      <pane xSplit="3" ySplit="11" topLeftCell="D15" activePane="bottomRight" state="frozen"/>
      <selection activeCell="A5" sqref="A5"/>
      <selection pane="topRight" activeCell="D5" sqref="D5"/>
      <selection pane="bottomLeft" activeCell="A11" sqref="A11"/>
      <selection pane="bottomRight" activeCell="BB32" sqref="BB32"/>
    </sheetView>
  </sheetViews>
  <sheetFormatPr defaultColWidth="9.140625" defaultRowHeight="15.75" x14ac:dyDescent="0.25"/>
  <cols>
    <col min="1" max="1" width="44.140625" style="2" customWidth="1"/>
    <col min="2" max="2" width="24.7109375" style="2" customWidth="1"/>
    <col min="3" max="3" width="24.85546875" style="2" customWidth="1"/>
    <col min="4" max="4" width="19" style="2" customWidth="1"/>
    <col min="5" max="5" width="12.7109375" style="3" hidden="1" customWidth="1"/>
    <col min="6" max="7" width="11.7109375" style="3" hidden="1" customWidth="1"/>
    <col min="8" max="8" width="13.5703125" style="3" hidden="1" customWidth="1"/>
    <col min="9" max="12" width="11.7109375" style="3" hidden="1" customWidth="1"/>
    <col min="13" max="13" width="14.28515625" style="3" hidden="1" customWidth="1"/>
    <col min="14" max="16" width="11.7109375" style="3" hidden="1" customWidth="1"/>
    <col min="17" max="17" width="1" style="3" hidden="1" customWidth="1"/>
    <col min="18" max="18" width="13.5703125" style="3" hidden="1" customWidth="1"/>
    <col min="19" max="20" width="13.85546875" style="3" hidden="1" customWidth="1"/>
    <col min="21" max="22" width="11.7109375" style="3" hidden="1" customWidth="1"/>
    <col min="23" max="23" width="13.85546875" style="3" hidden="1" customWidth="1"/>
    <col min="24" max="24" width="14.42578125" style="3" hidden="1" customWidth="1"/>
    <col min="25" max="25" width="12.85546875" style="2" hidden="1" customWidth="1"/>
    <col min="26" max="27" width="11.7109375" style="2" hidden="1" customWidth="1"/>
    <col min="28" max="28" width="13.5703125" style="2" hidden="1" customWidth="1"/>
    <col min="29" max="29" width="13.7109375" style="3" hidden="1" customWidth="1"/>
    <col min="30" max="30" width="12.85546875" style="2" hidden="1" customWidth="1"/>
    <col min="31" max="32" width="11.7109375" style="2" hidden="1" customWidth="1"/>
    <col min="33" max="33" width="13.42578125" style="2" hidden="1" customWidth="1"/>
    <col min="34" max="34" width="14.140625" style="3" hidden="1" customWidth="1"/>
    <col min="35" max="35" width="15.140625" style="2" hidden="1" customWidth="1"/>
    <col min="36" max="37" width="11.7109375" style="2" hidden="1" customWidth="1"/>
    <col min="38" max="39" width="13.85546875" style="2" hidden="1" customWidth="1"/>
    <col min="40" max="40" width="14.5703125" style="2" hidden="1" customWidth="1"/>
    <col min="41" max="42" width="11.7109375" style="2" hidden="1" customWidth="1"/>
    <col min="43" max="43" width="18.140625" style="2" bestFit="1" customWidth="1"/>
    <col min="44" max="44" width="18.7109375" style="3" customWidth="1"/>
    <col min="45" max="45" width="16" style="2" customWidth="1"/>
    <col min="46" max="46" width="16" style="2" hidden="1" customWidth="1"/>
    <col min="47" max="47" width="14.28515625" style="2" hidden="1" customWidth="1"/>
    <col min="48" max="48" width="18.140625" style="2" bestFit="1" customWidth="1"/>
    <col min="49" max="49" width="18.5703125" style="3" customWidth="1"/>
    <col min="50" max="50" width="14.85546875" style="2" customWidth="1"/>
    <col min="51" max="52" width="11.7109375" style="2" hidden="1" customWidth="1"/>
    <col min="53" max="53" width="18.140625" style="2" bestFit="1" customWidth="1"/>
    <col min="54" max="54" width="16.85546875" style="3" customWidth="1"/>
    <col min="55" max="55" width="15" style="2" customWidth="1"/>
    <col min="56" max="56" width="14.28515625" style="2" hidden="1" customWidth="1"/>
    <col min="57" max="57" width="13.7109375" style="2" hidden="1" customWidth="1"/>
    <col min="58" max="58" width="16.42578125" style="2" customWidth="1"/>
    <col min="59" max="59" width="18.85546875" style="3" customWidth="1"/>
    <col min="60" max="60" width="16.28515625" style="2" customWidth="1"/>
    <col min="61" max="61" width="14" style="2" hidden="1" customWidth="1"/>
    <col min="62" max="62" width="14.85546875" style="2" hidden="1" customWidth="1"/>
    <col min="63" max="63" width="16.42578125" style="2" customWidth="1"/>
    <col min="64" max="64" width="18.85546875" style="3" customWidth="1"/>
    <col min="65" max="65" width="16.28515625" style="2" customWidth="1"/>
    <col min="66" max="66" width="14" style="2" customWidth="1"/>
    <col min="67" max="67" width="14.85546875" style="2" hidden="1" customWidth="1"/>
    <col min="68" max="16384" width="9.140625" style="2"/>
  </cols>
  <sheetData>
    <row r="1" spans="1:67" ht="15.75" hidden="1" customHeight="1" x14ac:dyDescent="0.25">
      <c r="AB1" s="54" t="s">
        <v>17</v>
      </c>
      <c r="AC1" s="54"/>
      <c r="AD1" s="54"/>
      <c r="AE1" s="54"/>
      <c r="AF1" s="54"/>
      <c r="AG1" s="54" t="s">
        <v>17</v>
      </c>
      <c r="AH1" s="54"/>
      <c r="AI1" s="54"/>
      <c r="AJ1" s="54"/>
      <c r="AK1" s="54"/>
      <c r="AL1" s="54"/>
      <c r="AM1" s="54"/>
      <c r="AN1" s="54"/>
      <c r="AO1" s="54"/>
      <c r="AP1" s="54"/>
      <c r="AQ1" s="54" t="s">
        <v>17</v>
      </c>
      <c r="AR1" s="54"/>
      <c r="AS1" s="54"/>
      <c r="AT1" s="54"/>
      <c r="AU1" s="54"/>
      <c r="AV1" s="54" t="s">
        <v>17</v>
      </c>
      <c r="AW1" s="54"/>
      <c r="AX1" s="54"/>
      <c r="AY1" s="54"/>
      <c r="AZ1" s="54"/>
      <c r="BA1" s="54" t="s">
        <v>17</v>
      </c>
      <c r="BB1" s="54"/>
      <c r="BC1" s="54"/>
      <c r="BD1" s="54"/>
      <c r="BE1" s="54"/>
      <c r="BF1" s="54" t="s">
        <v>17</v>
      </c>
      <c r="BG1" s="54"/>
      <c r="BH1" s="54"/>
      <c r="BI1" s="54"/>
      <c r="BJ1" s="54"/>
      <c r="BK1" s="54" t="s">
        <v>17</v>
      </c>
      <c r="BL1" s="54"/>
      <c r="BM1" s="54"/>
      <c r="BN1" s="54"/>
      <c r="BO1" s="54"/>
    </row>
    <row r="2" spans="1:67" ht="21.75" hidden="1" customHeight="1" x14ac:dyDescent="0.25">
      <c r="AB2" s="54"/>
      <c r="AC2" s="54"/>
      <c r="AD2" s="54"/>
      <c r="AE2" s="54"/>
      <c r="AF2" s="54"/>
      <c r="AG2" s="54"/>
      <c r="AH2" s="54"/>
      <c r="AI2" s="54"/>
      <c r="AJ2" s="54"/>
      <c r="AK2" s="54"/>
      <c r="AL2" s="54"/>
      <c r="AM2" s="54"/>
      <c r="AN2" s="54"/>
      <c r="AO2" s="54"/>
      <c r="AP2" s="54"/>
      <c r="AQ2" s="54"/>
      <c r="AR2" s="54"/>
      <c r="AS2" s="54"/>
      <c r="AT2" s="54"/>
      <c r="AU2" s="54"/>
      <c r="AV2" s="54"/>
      <c r="AW2" s="54"/>
      <c r="AX2" s="54"/>
      <c r="AY2" s="54"/>
      <c r="AZ2" s="54"/>
      <c r="BA2" s="54"/>
      <c r="BB2" s="54"/>
      <c r="BC2" s="54"/>
      <c r="BD2" s="54"/>
      <c r="BE2" s="54"/>
      <c r="BF2" s="54"/>
      <c r="BG2" s="54"/>
      <c r="BH2" s="54"/>
      <c r="BI2" s="54"/>
      <c r="BJ2" s="54"/>
      <c r="BK2" s="54"/>
      <c r="BL2" s="54"/>
      <c r="BM2" s="54"/>
      <c r="BN2" s="54"/>
      <c r="BO2" s="54"/>
    </row>
    <row r="3" spans="1:67" ht="30.75" hidden="1" customHeight="1" x14ac:dyDescent="0.25">
      <c r="AB3" s="54"/>
      <c r="AC3" s="54"/>
      <c r="AD3" s="54"/>
      <c r="AE3" s="54"/>
      <c r="AF3" s="54"/>
      <c r="AG3" s="54"/>
      <c r="AH3" s="54"/>
      <c r="AI3" s="54"/>
      <c r="AJ3" s="54"/>
      <c r="AK3" s="54"/>
      <c r="AL3" s="54"/>
      <c r="AM3" s="54"/>
      <c r="AN3" s="54"/>
      <c r="AO3" s="54"/>
      <c r="AP3" s="54"/>
      <c r="AQ3" s="54"/>
      <c r="AR3" s="54"/>
      <c r="AS3" s="54"/>
      <c r="AT3" s="54"/>
      <c r="AU3" s="54"/>
      <c r="AV3" s="54"/>
      <c r="AW3" s="54"/>
      <c r="AX3" s="54"/>
      <c r="AY3" s="54"/>
      <c r="AZ3" s="54"/>
      <c r="BA3" s="54"/>
      <c r="BB3" s="54"/>
      <c r="BC3" s="54"/>
      <c r="BD3" s="54"/>
      <c r="BE3" s="54"/>
      <c r="BF3" s="54"/>
      <c r="BG3" s="54"/>
      <c r="BH3" s="54"/>
      <c r="BI3" s="54"/>
      <c r="BJ3" s="54"/>
      <c r="BK3" s="54"/>
      <c r="BL3" s="54"/>
      <c r="BM3" s="54"/>
      <c r="BN3" s="54"/>
      <c r="BO3" s="54"/>
    </row>
    <row r="4" spans="1:67" ht="108.75" customHeight="1" x14ac:dyDescent="0.35">
      <c r="A4" s="7"/>
      <c r="B4" s="7"/>
      <c r="C4" s="7"/>
      <c r="D4" s="7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7"/>
      <c r="Z4" s="7"/>
      <c r="AA4" s="7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58" t="s">
        <v>40</v>
      </c>
      <c r="BF4" s="58"/>
      <c r="BG4" s="58"/>
      <c r="BH4" s="58"/>
      <c r="BI4" s="58"/>
      <c r="BJ4" s="58"/>
      <c r="BK4" s="58"/>
      <c r="BL4" s="58"/>
      <c r="BM4" s="58"/>
      <c r="BN4" s="58"/>
      <c r="BO4" s="58"/>
    </row>
    <row r="5" spans="1:67" s="1" customFormat="1" ht="30.75" customHeight="1" x14ac:dyDescent="0.3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1"/>
      <c r="X5" s="10"/>
      <c r="Y5" s="12"/>
      <c r="Z5" s="12"/>
      <c r="AA5" s="12"/>
      <c r="AB5" s="12"/>
      <c r="AC5" s="10"/>
      <c r="AD5" s="12"/>
      <c r="AE5" s="12"/>
      <c r="AF5" s="12"/>
      <c r="AG5" s="12"/>
      <c r="AH5" s="10"/>
      <c r="AI5" s="12"/>
      <c r="AJ5" s="12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2"/>
      <c r="AW5" s="12"/>
      <c r="AX5" s="12"/>
      <c r="AY5" s="12"/>
      <c r="AZ5" s="14"/>
      <c r="BA5" s="12"/>
      <c r="BB5" s="12"/>
      <c r="BC5" s="12"/>
      <c r="BD5" s="12"/>
      <c r="BE5" s="59" t="s">
        <v>39</v>
      </c>
      <c r="BF5" s="59"/>
      <c r="BG5" s="59"/>
      <c r="BH5" s="59"/>
      <c r="BI5" s="59"/>
      <c r="BJ5" s="59"/>
      <c r="BK5" s="59"/>
      <c r="BL5" s="59"/>
      <c r="BM5" s="59"/>
      <c r="BN5" s="59"/>
      <c r="BO5" s="59"/>
    </row>
    <row r="6" spans="1:67" s="1" customFormat="1" ht="30.75" customHeight="1" x14ac:dyDescent="0.3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1"/>
      <c r="X6" s="10"/>
      <c r="Y6" s="12"/>
      <c r="Z6" s="12"/>
      <c r="AA6" s="12"/>
      <c r="AB6" s="12"/>
      <c r="AC6" s="10"/>
      <c r="AD6" s="12"/>
      <c r="AE6" s="12"/>
      <c r="AF6" s="12"/>
      <c r="AG6" s="12"/>
      <c r="AH6" s="10"/>
      <c r="AI6" s="12"/>
      <c r="AJ6" s="12"/>
      <c r="AK6" s="13"/>
      <c r="AL6" s="13"/>
      <c r="AM6" s="13"/>
      <c r="AN6" s="13"/>
      <c r="AO6" s="13"/>
      <c r="AP6" s="13"/>
      <c r="AQ6" s="13"/>
      <c r="AR6" s="13"/>
      <c r="AS6" s="13"/>
      <c r="AT6" s="13"/>
      <c r="AU6" s="13"/>
      <c r="AV6" s="12"/>
      <c r="AW6" s="12"/>
      <c r="AX6" s="12"/>
      <c r="AY6" s="12"/>
      <c r="AZ6" s="12"/>
      <c r="BA6" s="12"/>
      <c r="BB6" s="12"/>
      <c r="BC6" s="12"/>
      <c r="BD6" s="12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</row>
    <row r="7" spans="1:67" s="1" customFormat="1" ht="70.5" customHeight="1" x14ac:dyDescent="0.3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1"/>
      <c r="X7" s="10"/>
      <c r="Y7" s="12"/>
      <c r="Z7" s="12"/>
      <c r="AA7" s="12"/>
      <c r="AB7" s="12"/>
      <c r="AC7" s="10"/>
      <c r="AD7" s="12"/>
      <c r="AE7" s="12"/>
      <c r="AF7" s="12"/>
      <c r="AG7" s="12"/>
      <c r="AH7" s="10"/>
      <c r="AI7" s="14"/>
      <c r="AJ7" s="14"/>
      <c r="AK7" s="13"/>
      <c r="AL7" s="15"/>
      <c r="AM7" s="13"/>
      <c r="AN7" s="13"/>
      <c r="AO7" s="13"/>
      <c r="AP7" s="13"/>
      <c r="AQ7" s="13"/>
      <c r="AR7" s="13"/>
      <c r="AS7" s="13"/>
      <c r="AT7" s="13"/>
      <c r="AU7" s="13"/>
      <c r="AV7" s="12"/>
      <c r="AW7" s="12"/>
      <c r="AX7" s="12"/>
      <c r="AY7" s="12"/>
      <c r="AZ7" s="12"/>
      <c r="BA7" s="12"/>
      <c r="BB7" s="12"/>
      <c r="BC7" s="12"/>
      <c r="BD7" s="12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</row>
    <row r="8" spans="1:67" s="1" customFormat="1" ht="43.5" hidden="1" customHeight="1" x14ac:dyDescent="0.3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1"/>
      <c r="X8" s="10"/>
      <c r="Y8" s="12"/>
      <c r="Z8" s="12"/>
      <c r="AA8" s="12"/>
      <c r="AB8" s="12"/>
      <c r="AC8" s="10"/>
      <c r="AD8" s="12"/>
      <c r="AE8" s="12"/>
      <c r="AF8" s="12"/>
      <c r="AG8" s="12"/>
      <c r="AH8" s="10"/>
      <c r="AI8" s="12"/>
      <c r="AJ8" s="12"/>
      <c r="AK8" s="13"/>
      <c r="AL8" s="13"/>
      <c r="AM8" s="13"/>
      <c r="AN8" s="13"/>
      <c r="AO8" s="13"/>
      <c r="AP8" s="13"/>
      <c r="AQ8" s="13"/>
      <c r="AR8" s="13"/>
      <c r="AS8" s="13"/>
      <c r="AT8" s="13"/>
      <c r="AU8" s="13"/>
      <c r="AV8" s="12"/>
      <c r="AW8" s="12"/>
      <c r="AX8" s="12"/>
      <c r="AY8" s="12"/>
      <c r="AZ8" s="12"/>
      <c r="BA8" s="12"/>
      <c r="BB8" s="12"/>
      <c r="BC8" s="12"/>
      <c r="BD8" s="12"/>
      <c r="BE8" s="12"/>
      <c r="BF8" s="12"/>
      <c r="BG8" s="12"/>
      <c r="BH8" s="12"/>
      <c r="BI8" s="12"/>
      <c r="BJ8" s="12"/>
      <c r="BK8" s="12"/>
      <c r="BL8" s="12"/>
      <c r="BM8" s="12"/>
      <c r="BN8" s="12"/>
      <c r="BO8" s="12"/>
    </row>
    <row r="9" spans="1:67" s="1" customFormat="1" ht="43.5" hidden="1" customHeight="1" x14ac:dyDescent="0.3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6"/>
      <c r="S9" s="10"/>
      <c r="T9" s="10"/>
      <c r="U9" s="10"/>
      <c r="V9" s="10"/>
      <c r="W9" s="11"/>
      <c r="X9" s="10"/>
      <c r="Y9" s="12"/>
      <c r="Z9" s="12"/>
      <c r="AA9" s="12"/>
      <c r="AB9" s="12"/>
      <c r="AC9" s="10"/>
      <c r="AD9" s="12"/>
      <c r="AE9" s="12"/>
      <c r="AF9" s="12"/>
      <c r="AG9" s="12"/>
      <c r="AH9" s="10"/>
      <c r="AI9" s="12"/>
      <c r="AJ9" s="12"/>
      <c r="AK9" s="13"/>
      <c r="AL9" s="13"/>
      <c r="AM9" s="13"/>
      <c r="AN9" s="13"/>
      <c r="AO9" s="13"/>
      <c r="AP9" s="13"/>
      <c r="AQ9" s="13"/>
      <c r="AR9" s="13"/>
      <c r="AS9" s="13"/>
      <c r="AT9" s="13"/>
      <c r="AU9" s="13"/>
      <c r="AV9" s="12"/>
      <c r="AW9" s="12"/>
      <c r="AX9" s="12"/>
      <c r="AY9" s="12"/>
      <c r="AZ9" s="12"/>
      <c r="BA9" s="12"/>
      <c r="BB9" s="12"/>
      <c r="BC9" s="12"/>
      <c r="BD9" s="12"/>
      <c r="BE9" s="12"/>
      <c r="BF9" s="12"/>
      <c r="BG9" s="12"/>
      <c r="BH9" s="12"/>
      <c r="BI9" s="12"/>
      <c r="BJ9" s="12"/>
      <c r="BK9" s="12"/>
      <c r="BL9" s="12"/>
      <c r="BM9" s="12"/>
      <c r="BN9" s="12"/>
      <c r="BO9" s="12"/>
    </row>
    <row r="10" spans="1:67" s="1" customFormat="1" ht="35.25" customHeight="1" x14ac:dyDescent="0.25">
      <c r="A10" s="87" t="s">
        <v>28</v>
      </c>
      <c r="B10" s="87"/>
      <c r="C10" s="87"/>
      <c r="D10" s="87"/>
      <c r="E10" s="87"/>
      <c r="F10" s="87"/>
      <c r="G10" s="87"/>
      <c r="H10" s="87"/>
      <c r="I10" s="87"/>
      <c r="J10" s="87"/>
      <c r="K10" s="87"/>
      <c r="L10" s="87"/>
      <c r="M10" s="87"/>
      <c r="N10" s="87"/>
      <c r="O10" s="87"/>
      <c r="P10" s="87"/>
      <c r="Q10" s="87"/>
      <c r="R10" s="87"/>
      <c r="S10" s="87"/>
      <c r="T10" s="87"/>
      <c r="U10" s="87"/>
      <c r="V10" s="87"/>
      <c r="W10" s="87"/>
      <c r="X10" s="87"/>
      <c r="Y10" s="87"/>
      <c r="Z10" s="87"/>
      <c r="AA10" s="87"/>
      <c r="AB10" s="87"/>
      <c r="AC10" s="87"/>
      <c r="AD10" s="87"/>
      <c r="AE10" s="87"/>
      <c r="AF10" s="87"/>
      <c r="AG10" s="87"/>
      <c r="AH10" s="87"/>
      <c r="AI10" s="87"/>
      <c r="AJ10" s="87"/>
      <c r="AK10" s="87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</row>
    <row r="11" spans="1:67" s="1" customFormat="1" ht="24" customHeight="1" x14ac:dyDescent="0.25">
      <c r="A11" s="87"/>
      <c r="B11" s="87"/>
      <c r="C11" s="87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87"/>
      <c r="Q11" s="87"/>
      <c r="R11" s="87"/>
      <c r="S11" s="87"/>
      <c r="T11" s="87"/>
      <c r="U11" s="87"/>
      <c r="V11" s="87"/>
      <c r="W11" s="87"/>
      <c r="X11" s="87"/>
      <c r="Y11" s="87"/>
      <c r="Z11" s="87"/>
      <c r="AA11" s="87"/>
      <c r="AB11" s="87"/>
      <c r="AC11" s="87"/>
      <c r="AD11" s="87"/>
      <c r="AE11" s="87"/>
      <c r="AF11" s="87"/>
      <c r="AG11" s="87"/>
      <c r="AH11" s="87"/>
      <c r="AI11" s="87"/>
      <c r="AJ11" s="87"/>
      <c r="AK11" s="87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</row>
    <row r="12" spans="1:67" ht="39.75" customHeight="1" x14ac:dyDescent="0.25">
      <c r="A12" s="55" t="s">
        <v>3</v>
      </c>
      <c r="B12" s="55" t="s">
        <v>4</v>
      </c>
      <c r="C12" s="55" t="s">
        <v>0</v>
      </c>
      <c r="D12" s="55" t="s">
        <v>16</v>
      </c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  <c r="AF12" s="55"/>
      <c r="AG12" s="55"/>
      <c r="AH12" s="55"/>
      <c r="AI12" s="55"/>
      <c r="AJ12" s="55"/>
      <c r="AK12" s="55"/>
      <c r="AL12" s="55"/>
      <c r="AM12" s="55"/>
      <c r="AN12" s="55"/>
      <c r="AO12" s="55"/>
      <c r="AP12" s="55"/>
      <c r="AQ12" s="55"/>
      <c r="AR12" s="55"/>
      <c r="AS12" s="55"/>
      <c r="AT12" s="55"/>
      <c r="AU12" s="55"/>
      <c r="AV12" s="55"/>
      <c r="AW12" s="55"/>
      <c r="AX12" s="55"/>
      <c r="AY12" s="55"/>
      <c r="AZ12" s="55"/>
      <c r="BA12" s="55"/>
      <c r="BB12" s="55"/>
      <c r="BC12" s="55"/>
      <c r="BD12" s="55"/>
      <c r="BE12" s="55"/>
      <c r="BF12" s="55"/>
      <c r="BG12" s="55"/>
      <c r="BH12" s="55"/>
      <c r="BI12" s="55"/>
      <c r="BJ12" s="55"/>
      <c r="BK12" s="55"/>
      <c r="BL12" s="55"/>
      <c r="BM12" s="55"/>
      <c r="BN12" s="55"/>
      <c r="BO12" s="55"/>
    </row>
    <row r="13" spans="1:67" ht="38.25" customHeight="1" x14ac:dyDescent="0.25">
      <c r="A13" s="88"/>
      <c r="B13" s="88"/>
      <c r="C13" s="55"/>
      <c r="D13" s="89" t="s">
        <v>1</v>
      </c>
      <c r="E13" s="84"/>
      <c r="F13" s="85"/>
      <c r="G13" s="85"/>
      <c r="H13" s="85"/>
      <c r="I13" s="85"/>
      <c r="J13" s="85"/>
      <c r="K13" s="85"/>
      <c r="L13" s="85"/>
      <c r="M13" s="85"/>
      <c r="N13" s="85"/>
      <c r="O13" s="85"/>
      <c r="P13" s="85"/>
      <c r="Q13" s="85"/>
      <c r="R13" s="85"/>
      <c r="S13" s="85"/>
      <c r="T13" s="85"/>
      <c r="U13" s="85"/>
      <c r="V13" s="85"/>
      <c r="W13" s="85"/>
      <c r="X13" s="85"/>
      <c r="Y13" s="85"/>
      <c r="Z13" s="85"/>
      <c r="AA13" s="85"/>
      <c r="AB13" s="85"/>
      <c r="AC13" s="85"/>
      <c r="AD13" s="85"/>
      <c r="AE13" s="85"/>
      <c r="AF13" s="86"/>
      <c r="AG13" s="81" t="s">
        <v>18</v>
      </c>
      <c r="AH13" s="82"/>
      <c r="AI13" s="82"/>
      <c r="AJ13" s="82"/>
      <c r="AK13" s="83"/>
      <c r="AL13" s="81" t="s">
        <v>19</v>
      </c>
      <c r="AM13" s="82"/>
      <c r="AN13" s="82"/>
      <c r="AO13" s="82"/>
      <c r="AP13" s="83"/>
      <c r="AQ13" s="55" t="s">
        <v>21</v>
      </c>
      <c r="AR13" s="55"/>
      <c r="AS13" s="55"/>
      <c r="AT13" s="55"/>
      <c r="AU13" s="55"/>
      <c r="AV13" s="55" t="s">
        <v>22</v>
      </c>
      <c r="AW13" s="55"/>
      <c r="AX13" s="55"/>
      <c r="AY13" s="55"/>
      <c r="AZ13" s="55"/>
      <c r="BA13" s="55" t="s">
        <v>23</v>
      </c>
      <c r="BB13" s="55"/>
      <c r="BC13" s="55"/>
      <c r="BD13" s="55"/>
      <c r="BE13" s="55"/>
      <c r="BF13" s="55" t="s">
        <v>24</v>
      </c>
      <c r="BG13" s="55"/>
      <c r="BH13" s="55"/>
      <c r="BI13" s="55"/>
      <c r="BJ13" s="55"/>
      <c r="BK13" s="55" t="s">
        <v>36</v>
      </c>
      <c r="BL13" s="55"/>
      <c r="BM13" s="55"/>
      <c r="BN13" s="55"/>
      <c r="BO13" s="55"/>
    </row>
    <row r="14" spans="1:67" ht="84.75" customHeight="1" x14ac:dyDescent="0.25">
      <c r="A14" s="88"/>
      <c r="B14" s="88"/>
      <c r="C14" s="55"/>
      <c r="D14" s="89"/>
      <c r="E14" s="66"/>
      <c r="F14" s="67"/>
      <c r="G14" s="67"/>
      <c r="H14" s="67"/>
      <c r="I14" s="67"/>
      <c r="J14" s="67"/>
      <c r="K14" s="67"/>
      <c r="L14" s="67"/>
      <c r="M14" s="67"/>
      <c r="N14" s="67"/>
      <c r="O14" s="67"/>
      <c r="P14" s="67"/>
      <c r="Q14" s="67"/>
      <c r="R14" s="67"/>
      <c r="S14" s="67"/>
      <c r="T14" s="67"/>
      <c r="U14" s="67"/>
      <c r="V14" s="67"/>
      <c r="W14" s="67"/>
      <c r="X14" s="67"/>
      <c r="Y14" s="67"/>
      <c r="Z14" s="67"/>
      <c r="AA14" s="67"/>
      <c r="AB14" s="67"/>
      <c r="AC14" s="67"/>
      <c r="AD14" s="67"/>
      <c r="AE14" s="67"/>
      <c r="AF14" s="68"/>
      <c r="AG14" s="17" t="s">
        <v>2</v>
      </c>
      <c r="AH14" s="18" t="s">
        <v>8</v>
      </c>
      <c r="AI14" s="19" t="s">
        <v>7</v>
      </c>
      <c r="AJ14" s="19" t="s">
        <v>14</v>
      </c>
      <c r="AK14" s="19" t="s">
        <v>15</v>
      </c>
      <c r="AL14" s="17" t="s">
        <v>2</v>
      </c>
      <c r="AM14" s="18" t="s">
        <v>8</v>
      </c>
      <c r="AN14" s="19" t="s">
        <v>7</v>
      </c>
      <c r="AO14" s="19" t="s">
        <v>14</v>
      </c>
      <c r="AP14" s="19" t="s">
        <v>15</v>
      </c>
      <c r="AQ14" s="17" t="s">
        <v>2</v>
      </c>
      <c r="AR14" s="42" t="s">
        <v>8</v>
      </c>
      <c r="AS14" s="43" t="s">
        <v>7</v>
      </c>
      <c r="AT14" s="43" t="s">
        <v>14</v>
      </c>
      <c r="AU14" s="43" t="s">
        <v>15</v>
      </c>
      <c r="AV14" s="17" t="s">
        <v>2</v>
      </c>
      <c r="AW14" s="42" t="s">
        <v>8</v>
      </c>
      <c r="AX14" s="43" t="s">
        <v>7</v>
      </c>
      <c r="AY14" s="43" t="s">
        <v>14</v>
      </c>
      <c r="AZ14" s="43" t="s">
        <v>15</v>
      </c>
      <c r="BA14" s="17" t="s">
        <v>2</v>
      </c>
      <c r="BB14" s="42" t="s">
        <v>8</v>
      </c>
      <c r="BC14" s="43" t="s">
        <v>7</v>
      </c>
      <c r="BD14" s="43" t="s">
        <v>14</v>
      </c>
      <c r="BE14" s="43" t="s">
        <v>15</v>
      </c>
      <c r="BF14" s="17" t="s">
        <v>2</v>
      </c>
      <c r="BG14" s="42" t="s">
        <v>8</v>
      </c>
      <c r="BH14" s="43" t="s">
        <v>7</v>
      </c>
      <c r="BI14" s="43" t="s">
        <v>14</v>
      </c>
      <c r="BJ14" s="43" t="s">
        <v>15</v>
      </c>
      <c r="BK14" s="17" t="s">
        <v>2</v>
      </c>
      <c r="BL14" s="42" t="s">
        <v>8</v>
      </c>
      <c r="BM14" s="43" t="s">
        <v>7</v>
      </c>
      <c r="BN14" s="43" t="s">
        <v>14</v>
      </c>
      <c r="BO14" s="43" t="s">
        <v>15</v>
      </c>
    </row>
    <row r="15" spans="1:67" ht="24.75" customHeight="1" x14ac:dyDescent="0.25">
      <c r="A15" s="20">
        <v>1</v>
      </c>
      <c r="B15" s="20">
        <v>2</v>
      </c>
      <c r="C15" s="20">
        <v>3</v>
      </c>
      <c r="D15" s="20">
        <v>4</v>
      </c>
      <c r="E15" s="69"/>
      <c r="F15" s="70"/>
      <c r="G15" s="70"/>
      <c r="H15" s="70"/>
      <c r="I15" s="70"/>
      <c r="J15" s="70"/>
      <c r="K15" s="70"/>
      <c r="L15" s="70"/>
      <c r="M15" s="70"/>
      <c r="N15" s="70"/>
      <c r="O15" s="70"/>
      <c r="P15" s="70"/>
      <c r="Q15" s="70"/>
      <c r="R15" s="70"/>
      <c r="S15" s="70"/>
      <c r="T15" s="70"/>
      <c r="U15" s="70"/>
      <c r="V15" s="70"/>
      <c r="W15" s="70"/>
      <c r="X15" s="70"/>
      <c r="Y15" s="70"/>
      <c r="Z15" s="70"/>
      <c r="AA15" s="70"/>
      <c r="AB15" s="70"/>
      <c r="AC15" s="70"/>
      <c r="AD15" s="70"/>
      <c r="AE15" s="70"/>
      <c r="AF15" s="71"/>
      <c r="AG15" s="21">
        <v>5</v>
      </c>
      <c r="AH15" s="20">
        <v>6</v>
      </c>
      <c r="AI15" s="21">
        <v>7</v>
      </c>
      <c r="AJ15" s="21">
        <v>8</v>
      </c>
      <c r="AK15" s="21">
        <v>9</v>
      </c>
      <c r="AL15" s="21">
        <v>10</v>
      </c>
      <c r="AM15" s="21">
        <v>11</v>
      </c>
      <c r="AN15" s="21">
        <v>12</v>
      </c>
      <c r="AO15" s="21">
        <v>13</v>
      </c>
      <c r="AP15" s="21">
        <v>14</v>
      </c>
      <c r="AQ15" s="21">
        <v>5</v>
      </c>
      <c r="AR15" s="20">
        <v>6</v>
      </c>
      <c r="AS15" s="21">
        <v>7</v>
      </c>
      <c r="AT15" s="21">
        <v>8</v>
      </c>
      <c r="AU15" s="21">
        <v>9</v>
      </c>
      <c r="AV15" s="21">
        <v>10</v>
      </c>
      <c r="AW15" s="20">
        <v>11</v>
      </c>
      <c r="AX15" s="21">
        <v>12</v>
      </c>
      <c r="AY15" s="21">
        <v>13</v>
      </c>
      <c r="AZ15" s="21">
        <v>14</v>
      </c>
      <c r="BA15" s="21">
        <v>15</v>
      </c>
      <c r="BB15" s="20">
        <v>16</v>
      </c>
      <c r="BC15" s="21">
        <v>17</v>
      </c>
      <c r="BD15" s="21">
        <v>18</v>
      </c>
      <c r="BE15" s="21">
        <v>19</v>
      </c>
      <c r="BF15" s="21">
        <v>20</v>
      </c>
      <c r="BG15" s="20">
        <v>21</v>
      </c>
      <c r="BH15" s="21">
        <v>22</v>
      </c>
      <c r="BI15" s="21">
        <v>23</v>
      </c>
      <c r="BJ15" s="21">
        <v>24</v>
      </c>
      <c r="BK15" s="47">
        <v>20</v>
      </c>
      <c r="BL15" s="20">
        <v>21</v>
      </c>
      <c r="BM15" s="47">
        <v>22</v>
      </c>
      <c r="BN15" s="47">
        <v>23</v>
      </c>
      <c r="BO15" s="47">
        <v>24</v>
      </c>
    </row>
    <row r="16" spans="1:67" ht="79.5" customHeight="1" x14ac:dyDescent="0.25">
      <c r="A16" s="74" t="s">
        <v>29</v>
      </c>
      <c r="B16" s="72"/>
      <c r="C16" s="22" t="s">
        <v>5</v>
      </c>
      <c r="D16" s="23">
        <f>AQ16+AV16+BA16+BF16+BK16</f>
        <v>123210.6</v>
      </c>
      <c r="E16" s="69"/>
      <c r="F16" s="70"/>
      <c r="G16" s="70"/>
      <c r="H16" s="70"/>
      <c r="I16" s="70"/>
      <c r="J16" s="70"/>
      <c r="K16" s="70"/>
      <c r="L16" s="70"/>
      <c r="M16" s="70"/>
      <c r="N16" s="70"/>
      <c r="O16" s="70"/>
      <c r="P16" s="70"/>
      <c r="Q16" s="70"/>
      <c r="R16" s="70"/>
      <c r="S16" s="70"/>
      <c r="T16" s="70"/>
      <c r="U16" s="70"/>
      <c r="V16" s="70"/>
      <c r="W16" s="70"/>
      <c r="X16" s="70"/>
      <c r="Y16" s="70"/>
      <c r="Z16" s="70"/>
      <c r="AA16" s="70"/>
      <c r="AB16" s="70"/>
      <c r="AC16" s="70"/>
      <c r="AD16" s="70"/>
      <c r="AE16" s="70"/>
      <c r="AF16" s="71"/>
      <c r="AG16" s="23">
        <f t="shared" ref="AG16:BO16" si="0">AG17</f>
        <v>21663</v>
      </c>
      <c r="AH16" s="23">
        <f t="shared" si="0"/>
        <v>880.3</v>
      </c>
      <c r="AI16" s="23">
        <f t="shared" si="0"/>
        <v>20782.7</v>
      </c>
      <c r="AJ16" s="23">
        <f t="shared" si="0"/>
        <v>0</v>
      </c>
      <c r="AK16" s="23">
        <f t="shared" si="0"/>
        <v>0</v>
      </c>
      <c r="AL16" s="23">
        <f>AL17</f>
        <v>24945.7</v>
      </c>
      <c r="AM16" s="23">
        <f t="shared" si="0"/>
        <v>350</v>
      </c>
      <c r="AN16" s="23">
        <f t="shared" si="0"/>
        <v>24595.7</v>
      </c>
      <c r="AO16" s="23">
        <f t="shared" si="0"/>
        <v>0</v>
      </c>
      <c r="AP16" s="23">
        <f t="shared" si="0"/>
        <v>0</v>
      </c>
      <c r="AQ16" s="23">
        <f t="shared" si="0"/>
        <v>21604.3</v>
      </c>
      <c r="AR16" s="23">
        <f t="shared" si="0"/>
        <v>0</v>
      </c>
      <c r="AS16" s="23">
        <f t="shared" si="0"/>
        <v>21604.3</v>
      </c>
      <c r="AT16" s="23">
        <f t="shared" si="0"/>
        <v>0</v>
      </c>
      <c r="AU16" s="23">
        <f t="shared" si="0"/>
        <v>0</v>
      </c>
      <c r="AV16" s="23">
        <f>AV17</f>
        <v>26855.200000000001</v>
      </c>
      <c r="AW16" s="23">
        <f t="shared" si="0"/>
        <v>0</v>
      </c>
      <c r="AX16" s="23">
        <f>AX17</f>
        <v>26855.200000000001</v>
      </c>
      <c r="AY16" s="23">
        <f t="shared" si="0"/>
        <v>0</v>
      </c>
      <c r="AZ16" s="23">
        <f t="shared" si="0"/>
        <v>0</v>
      </c>
      <c r="BA16" s="23">
        <f t="shared" si="0"/>
        <v>25864.1</v>
      </c>
      <c r="BB16" s="23">
        <f t="shared" si="0"/>
        <v>788.4</v>
      </c>
      <c r="BC16" s="23">
        <f t="shared" si="0"/>
        <v>25075.699999999997</v>
      </c>
      <c r="BD16" s="23">
        <f t="shared" si="0"/>
        <v>0</v>
      </c>
      <c r="BE16" s="23">
        <f t="shared" si="0"/>
        <v>0</v>
      </c>
      <c r="BF16" s="23">
        <f t="shared" si="0"/>
        <v>24141.5</v>
      </c>
      <c r="BG16" s="23">
        <f t="shared" si="0"/>
        <v>0</v>
      </c>
      <c r="BH16" s="23">
        <f t="shared" si="0"/>
        <v>24141.5</v>
      </c>
      <c r="BI16" s="23">
        <f t="shared" si="0"/>
        <v>0</v>
      </c>
      <c r="BJ16" s="23">
        <f t="shared" si="0"/>
        <v>0</v>
      </c>
      <c r="BK16" s="44">
        <f t="shared" si="0"/>
        <v>24745.5</v>
      </c>
      <c r="BL16" s="44">
        <f t="shared" si="0"/>
        <v>0</v>
      </c>
      <c r="BM16" s="44">
        <f t="shared" si="0"/>
        <v>24145.5</v>
      </c>
      <c r="BN16" s="44">
        <f t="shared" si="0"/>
        <v>600</v>
      </c>
      <c r="BO16" s="44">
        <f t="shared" si="0"/>
        <v>0</v>
      </c>
    </row>
    <row r="17" spans="1:67" ht="63" customHeight="1" x14ac:dyDescent="0.25">
      <c r="A17" s="75"/>
      <c r="B17" s="73"/>
      <c r="C17" s="22" t="s">
        <v>9</v>
      </c>
      <c r="D17" s="24">
        <f>AQ17+AV17+BA17+BF17+BK17</f>
        <v>123210.6</v>
      </c>
      <c r="E17" s="69"/>
      <c r="F17" s="70"/>
      <c r="G17" s="70"/>
      <c r="H17" s="70"/>
      <c r="I17" s="70"/>
      <c r="J17" s="70"/>
      <c r="K17" s="70"/>
      <c r="L17" s="70"/>
      <c r="M17" s="70"/>
      <c r="N17" s="70"/>
      <c r="O17" s="70"/>
      <c r="P17" s="70"/>
      <c r="Q17" s="70"/>
      <c r="R17" s="70"/>
      <c r="S17" s="70"/>
      <c r="T17" s="70"/>
      <c r="U17" s="70"/>
      <c r="V17" s="70"/>
      <c r="W17" s="70"/>
      <c r="X17" s="70"/>
      <c r="Y17" s="70"/>
      <c r="Z17" s="70"/>
      <c r="AA17" s="70"/>
      <c r="AB17" s="70"/>
      <c r="AC17" s="70"/>
      <c r="AD17" s="70"/>
      <c r="AE17" s="70"/>
      <c r="AF17" s="71"/>
      <c r="AG17" s="24">
        <f t="shared" ref="AG17:BJ17" si="1">AG18+AG24</f>
        <v>21663</v>
      </c>
      <c r="AH17" s="24">
        <f t="shared" si="1"/>
        <v>880.3</v>
      </c>
      <c r="AI17" s="24">
        <f t="shared" si="1"/>
        <v>20782.7</v>
      </c>
      <c r="AJ17" s="24">
        <f t="shared" si="1"/>
        <v>0</v>
      </c>
      <c r="AK17" s="24">
        <f t="shared" si="1"/>
        <v>0</v>
      </c>
      <c r="AL17" s="24">
        <f t="shared" si="1"/>
        <v>24945.7</v>
      </c>
      <c r="AM17" s="24">
        <f t="shared" si="1"/>
        <v>350</v>
      </c>
      <c r="AN17" s="24">
        <f t="shared" si="1"/>
        <v>24595.7</v>
      </c>
      <c r="AO17" s="24">
        <f t="shared" si="1"/>
        <v>0</v>
      </c>
      <c r="AP17" s="24">
        <f t="shared" si="1"/>
        <v>0</v>
      </c>
      <c r="AQ17" s="24">
        <f t="shared" si="1"/>
        <v>21604.3</v>
      </c>
      <c r="AR17" s="24">
        <f t="shared" si="1"/>
        <v>0</v>
      </c>
      <c r="AS17" s="24">
        <f t="shared" si="1"/>
        <v>21604.3</v>
      </c>
      <c r="AT17" s="24">
        <f t="shared" si="1"/>
        <v>0</v>
      </c>
      <c r="AU17" s="24">
        <f t="shared" si="1"/>
        <v>0</v>
      </c>
      <c r="AV17" s="24">
        <f t="shared" si="1"/>
        <v>26855.200000000001</v>
      </c>
      <c r="AW17" s="24">
        <f t="shared" si="1"/>
        <v>0</v>
      </c>
      <c r="AX17" s="24">
        <f>AX18+AX24</f>
        <v>26855.200000000001</v>
      </c>
      <c r="AY17" s="24">
        <f t="shared" si="1"/>
        <v>0</v>
      </c>
      <c r="AZ17" s="24">
        <f t="shared" si="1"/>
        <v>0</v>
      </c>
      <c r="BA17" s="24">
        <f>BA18+BA24</f>
        <v>25864.1</v>
      </c>
      <c r="BB17" s="24">
        <f t="shared" si="1"/>
        <v>788.4</v>
      </c>
      <c r="BC17" s="24">
        <f t="shared" si="1"/>
        <v>25075.699999999997</v>
      </c>
      <c r="BD17" s="24">
        <f t="shared" si="1"/>
        <v>0</v>
      </c>
      <c r="BE17" s="24">
        <f t="shared" si="1"/>
        <v>0</v>
      </c>
      <c r="BF17" s="24">
        <f t="shared" si="1"/>
        <v>24141.5</v>
      </c>
      <c r="BG17" s="24">
        <f t="shared" si="1"/>
        <v>0</v>
      </c>
      <c r="BH17" s="24">
        <f t="shared" si="1"/>
        <v>24141.5</v>
      </c>
      <c r="BI17" s="24">
        <f t="shared" si="1"/>
        <v>0</v>
      </c>
      <c r="BJ17" s="24">
        <f t="shared" si="1"/>
        <v>0</v>
      </c>
      <c r="BK17" s="24">
        <f t="shared" ref="BK17:BO17" si="2">BK18+BK24</f>
        <v>24745.5</v>
      </c>
      <c r="BL17" s="24">
        <f t="shared" si="2"/>
        <v>0</v>
      </c>
      <c r="BM17" s="24">
        <f t="shared" si="2"/>
        <v>24145.5</v>
      </c>
      <c r="BN17" s="24">
        <f t="shared" si="2"/>
        <v>600</v>
      </c>
      <c r="BO17" s="24">
        <f t="shared" si="2"/>
        <v>0</v>
      </c>
    </row>
    <row r="18" spans="1:67" ht="15" customHeight="1" x14ac:dyDescent="0.25">
      <c r="A18" s="76" t="s">
        <v>25</v>
      </c>
      <c r="B18" s="72" t="s">
        <v>10</v>
      </c>
      <c r="C18" s="79" t="s">
        <v>5</v>
      </c>
      <c r="D18" s="56">
        <f t="shared" ref="D18:D31" si="3">AQ18+AV18+BA18+BF18+BK18</f>
        <v>3622.3</v>
      </c>
      <c r="E18" s="69"/>
      <c r="F18" s="70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0"/>
      <c r="T18" s="70"/>
      <c r="U18" s="70"/>
      <c r="V18" s="70"/>
      <c r="W18" s="70"/>
      <c r="X18" s="70"/>
      <c r="Y18" s="70"/>
      <c r="Z18" s="70"/>
      <c r="AA18" s="70"/>
      <c r="AB18" s="70"/>
      <c r="AC18" s="70"/>
      <c r="AD18" s="70"/>
      <c r="AE18" s="70"/>
      <c r="AF18" s="71"/>
      <c r="AG18" s="56">
        <f>AG21+AG22+AG20</f>
        <v>1100.3</v>
      </c>
      <c r="AH18" s="56">
        <f>AH21+AH22+AH20</f>
        <v>880.3</v>
      </c>
      <c r="AI18" s="56">
        <f>AI21+AI22+AI20</f>
        <v>220</v>
      </c>
      <c r="AJ18" s="56">
        <f t="shared" ref="AJ18:BI18" si="4">AJ21+AJ22</f>
        <v>0</v>
      </c>
      <c r="AK18" s="56">
        <f t="shared" si="4"/>
        <v>0</v>
      </c>
      <c r="AL18" s="56">
        <f t="shared" si="4"/>
        <v>3831.5</v>
      </c>
      <c r="AM18" s="56">
        <f t="shared" si="4"/>
        <v>0</v>
      </c>
      <c r="AN18" s="56">
        <f>AN21+AN22</f>
        <v>3831.5</v>
      </c>
      <c r="AO18" s="56">
        <f t="shared" si="4"/>
        <v>0</v>
      </c>
      <c r="AP18" s="56">
        <f t="shared" si="4"/>
        <v>0</v>
      </c>
      <c r="AQ18" s="56">
        <f t="shared" si="4"/>
        <v>0</v>
      </c>
      <c r="AR18" s="56">
        <f t="shared" si="4"/>
        <v>0</v>
      </c>
      <c r="AS18" s="56">
        <f t="shared" si="4"/>
        <v>0</v>
      </c>
      <c r="AT18" s="56">
        <f t="shared" si="4"/>
        <v>0</v>
      </c>
      <c r="AU18" s="56">
        <f t="shared" si="4"/>
        <v>0</v>
      </c>
      <c r="AV18" s="56">
        <f>AV21</f>
        <v>3459.5</v>
      </c>
      <c r="AW18" s="56">
        <v>0</v>
      </c>
      <c r="AX18" s="56">
        <v>3459.5</v>
      </c>
      <c r="AY18" s="56">
        <f t="shared" si="4"/>
        <v>0</v>
      </c>
      <c r="AZ18" s="56">
        <f t="shared" si="4"/>
        <v>0</v>
      </c>
      <c r="BA18" s="56">
        <f t="shared" si="4"/>
        <v>162.80000000000001</v>
      </c>
      <c r="BB18" s="56">
        <f t="shared" si="4"/>
        <v>0</v>
      </c>
      <c r="BC18" s="56">
        <f t="shared" si="4"/>
        <v>162.80000000000001</v>
      </c>
      <c r="BD18" s="56">
        <f t="shared" si="4"/>
        <v>0</v>
      </c>
      <c r="BE18" s="56">
        <f t="shared" si="4"/>
        <v>0</v>
      </c>
      <c r="BF18" s="56">
        <f t="shared" si="4"/>
        <v>0</v>
      </c>
      <c r="BG18" s="56">
        <f t="shared" si="4"/>
        <v>0</v>
      </c>
      <c r="BH18" s="56">
        <f t="shared" si="4"/>
        <v>0</v>
      </c>
      <c r="BI18" s="56">
        <f t="shared" si="4"/>
        <v>0</v>
      </c>
      <c r="BJ18" s="56">
        <f>BJ21+BJ22</f>
        <v>0</v>
      </c>
      <c r="BK18" s="56">
        <f t="shared" ref="BK18:BN18" si="5">BK21+BK22</f>
        <v>0</v>
      </c>
      <c r="BL18" s="56">
        <f t="shared" si="5"/>
        <v>0</v>
      </c>
      <c r="BM18" s="56">
        <f t="shared" si="5"/>
        <v>0</v>
      </c>
      <c r="BN18" s="56">
        <f t="shared" si="5"/>
        <v>0</v>
      </c>
      <c r="BO18" s="56">
        <f>BO21+BO22</f>
        <v>0</v>
      </c>
    </row>
    <row r="19" spans="1:67" ht="124.5" customHeight="1" x14ac:dyDescent="0.25">
      <c r="A19" s="77"/>
      <c r="B19" s="78"/>
      <c r="C19" s="80"/>
      <c r="D19" s="57">
        <f t="shared" si="3"/>
        <v>0</v>
      </c>
      <c r="E19" s="69"/>
      <c r="F19" s="70"/>
      <c r="G19" s="70"/>
      <c r="H19" s="70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0"/>
      <c r="T19" s="70"/>
      <c r="U19" s="70"/>
      <c r="V19" s="70"/>
      <c r="W19" s="70"/>
      <c r="X19" s="70"/>
      <c r="Y19" s="70"/>
      <c r="Z19" s="70"/>
      <c r="AA19" s="70"/>
      <c r="AB19" s="70"/>
      <c r="AC19" s="70"/>
      <c r="AD19" s="70"/>
      <c r="AE19" s="70"/>
      <c r="AF19" s="71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7"/>
      <c r="AT19" s="57"/>
      <c r="AU19" s="57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  <c r="BM19" s="57"/>
      <c r="BN19" s="57"/>
      <c r="BO19" s="57"/>
    </row>
    <row r="20" spans="1:67" ht="133.5" customHeight="1" x14ac:dyDescent="0.25">
      <c r="A20" s="25" t="s">
        <v>26</v>
      </c>
      <c r="B20" s="26" t="s">
        <v>20</v>
      </c>
      <c r="C20" s="26" t="s">
        <v>13</v>
      </c>
      <c r="D20" s="27">
        <f t="shared" si="3"/>
        <v>0</v>
      </c>
      <c r="E20" s="69"/>
      <c r="F20" s="70"/>
      <c r="G20" s="70"/>
      <c r="H20" s="70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0"/>
      <c r="T20" s="70"/>
      <c r="U20" s="70"/>
      <c r="V20" s="70"/>
      <c r="W20" s="70"/>
      <c r="X20" s="70"/>
      <c r="Y20" s="70"/>
      <c r="Z20" s="70"/>
      <c r="AA20" s="70"/>
      <c r="AB20" s="70"/>
      <c r="AC20" s="70"/>
      <c r="AD20" s="70"/>
      <c r="AE20" s="70"/>
      <c r="AF20" s="71"/>
      <c r="AG20" s="27">
        <f>AH20+AI20+AJ20+AK20</f>
        <v>1100.3</v>
      </c>
      <c r="AH20" s="27">
        <v>880.3</v>
      </c>
      <c r="AI20" s="27">
        <v>220</v>
      </c>
      <c r="AJ20" s="27">
        <v>0</v>
      </c>
      <c r="AK20" s="27">
        <v>0</v>
      </c>
      <c r="AL20" s="27">
        <v>0</v>
      </c>
      <c r="AM20" s="27">
        <v>0</v>
      </c>
      <c r="AN20" s="27">
        <v>0</v>
      </c>
      <c r="AO20" s="27">
        <v>0</v>
      </c>
      <c r="AP20" s="27">
        <v>0</v>
      </c>
      <c r="AQ20" s="27">
        <v>0</v>
      </c>
      <c r="AR20" s="27">
        <v>0</v>
      </c>
      <c r="AS20" s="27">
        <v>0</v>
      </c>
      <c r="AT20" s="27">
        <v>0</v>
      </c>
      <c r="AU20" s="27">
        <v>0</v>
      </c>
      <c r="AV20" s="27">
        <f>AW20+AX20+AY20+AZ20</f>
        <v>0</v>
      </c>
      <c r="AW20" s="27">
        <v>0</v>
      </c>
      <c r="AX20" s="27">
        <v>0</v>
      </c>
      <c r="AY20" s="27">
        <v>0</v>
      </c>
      <c r="AZ20" s="27">
        <v>0</v>
      </c>
      <c r="BA20" s="27">
        <v>0</v>
      </c>
      <c r="BB20" s="27">
        <v>0</v>
      </c>
      <c r="BC20" s="27">
        <v>0</v>
      </c>
      <c r="BD20" s="27">
        <v>0</v>
      </c>
      <c r="BE20" s="27">
        <v>0</v>
      </c>
      <c r="BF20" s="27">
        <v>0</v>
      </c>
      <c r="BG20" s="27">
        <v>0</v>
      </c>
      <c r="BH20" s="27">
        <v>0</v>
      </c>
      <c r="BI20" s="27">
        <v>0</v>
      </c>
      <c r="BJ20" s="27">
        <v>0</v>
      </c>
      <c r="BK20" s="45">
        <v>0</v>
      </c>
      <c r="BL20" s="45">
        <v>0</v>
      </c>
      <c r="BM20" s="45">
        <v>0</v>
      </c>
      <c r="BN20" s="45">
        <v>0</v>
      </c>
      <c r="BO20" s="45">
        <v>0</v>
      </c>
    </row>
    <row r="21" spans="1:67" s="4" customFormat="1" ht="130.5" customHeight="1" x14ac:dyDescent="0.25">
      <c r="A21" s="25" t="s">
        <v>32</v>
      </c>
      <c r="B21" s="26" t="s">
        <v>20</v>
      </c>
      <c r="C21" s="26" t="s">
        <v>13</v>
      </c>
      <c r="D21" s="28">
        <f t="shared" si="3"/>
        <v>3622.3</v>
      </c>
      <c r="E21" s="69"/>
      <c r="F21" s="70"/>
      <c r="G21" s="70"/>
      <c r="H21" s="70"/>
      <c r="I21" s="70"/>
      <c r="J21" s="70"/>
      <c r="K21" s="70"/>
      <c r="L21" s="70"/>
      <c r="M21" s="70"/>
      <c r="N21" s="70"/>
      <c r="O21" s="70"/>
      <c r="P21" s="70"/>
      <c r="Q21" s="70"/>
      <c r="R21" s="70"/>
      <c r="S21" s="70"/>
      <c r="T21" s="70"/>
      <c r="U21" s="70"/>
      <c r="V21" s="70"/>
      <c r="W21" s="70"/>
      <c r="X21" s="70"/>
      <c r="Y21" s="70"/>
      <c r="Z21" s="70"/>
      <c r="AA21" s="70"/>
      <c r="AB21" s="70"/>
      <c r="AC21" s="70"/>
      <c r="AD21" s="70"/>
      <c r="AE21" s="70"/>
      <c r="AF21" s="71"/>
      <c r="AG21" s="29">
        <v>0</v>
      </c>
      <c r="AH21" s="28">
        <v>0</v>
      </c>
      <c r="AI21" s="28">
        <v>0</v>
      </c>
      <c r="AJ21" s="28">
        <v>0</v>
      </c>
      <c r="AK21" s="28">
        <v>0</v>
      </c>
      <c r="AL21" s="28">
        <f>AN21</f>
        <v>3831.5</v>
      </c>
      <c r="AM21" s="28">
        <v>0</v>
      </c>
      <c r="AN21" s="28">
        <v>3831.5</v>
      </c>
      <c r="AO21" s="28">
        <v>0</v>
      </c>
      <c r="AP21" s="28">
        <v>0</v>
      </c>
      <c r="AQ21" s="28">
        <f>AR21+AS21+AT21+AU21</f>
        <v>0</v>
      </c>
      <c r="AR21" s="28">
        <v>0</v>
      </c>
      <c r="AS21" s="28">
        <v>0</v>
      </c>
      <c r="AT21" s="28">
        <v>0</v>
      </c>
      <c r="AU21" s="28">
        <v>0</v>
      </c>
      <c r="AV21" s="28">
        <f>AW21+AX21+AY21+AZ21</f>
        <v>3459.5</v>
      </c>
      <c r="AW21" s="28">
        <v>0</v>
      </c>
      <c r="AX21" s="28">
        <v>3459.5</v>
      </c>
      <c r="AY21" s="28">
        <v>0</v>
      </c>
      <c r="AZ21" s="28">
        <v>0</v>
      </c>
      <c r="BA21" s="28">
        <f>BB21+BC21</f>
        <v>162.80000000000001</v>
      </c>
      <c r="BB21" s="28">
        <v>0</v>
      </c>
      <c r="BC21" s="28">
        <v>162.80000000000001</v>
      </c>
      <c r="BD21" s="28">
        <v>0</v>
      </c>
      <c r="BE21" s="28">
        <v>0</v>
      </c>
      <c r="BF21" s="28">
        <v>0</v>
      </c>
      <c r="BG21" s="28">
        <v>0</v>
      </c>
      <c r="BH21" s="28">
        <v>0</v>
      </c>
      <c r="BI21" s="28">
        <v>0</v>
      </c>
      <c r="BJ21" s="28">
        <v>0</v>
      </c>
      <c r="BK21" s="28">
        <v>0</v>
      </c>
      <c r="BL21" s="28">
        <v>0</v>
      </c>
      <c r="BM21" s="28">
        <v>0</v>
      </c>
      <c r="BN21" s="28">
        <v>0</v>
      </c>
      <c r="BO21" s="28">
        <v>0</v>
      </c>
    </row>
    <row r="22" spans="1:67" ht="127.5" customHeight="1" x14ac:dyDescent="0.25">
      <c r="A22" s="25" t="s">
        <v>11</v>
      </c>
      <c r="B22" s="26" t="s">
        <v>10</v>
      </c>
      <c r="C22" s="26" t="s">
        <v>6</v>
      </c>
      <c r="D22" s="28">
        <f t="shared" si="3"/>
        <v>0</v>
      </c>
      <c r="E22" s="69"/>
      <c r="F22" s="70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0"/>
      <c r="T22" s="70"/>
      <c r="U22" s="70"/>
      <c r="V22" s="70"/>
      <c r="W22" s="70"/>
      <c r="X22" s="70"/>
      <c r="Y22" s="70"/>
      <c r="Z22" s="70"/>
      <c r="AA22" s="70"/>
      <c r="AB22" s="70"/>
      <c r="AC22" s="70"/>
      <c r="AD22" s="70"/>
      <c r="AE22" s="70"/>
      <c r="AF22" s="71"/>
      <c r="AG22" s="28">
        <v>0</v>
      </c>
      <c r="AH22" s="28">
        <v>0</v>
      </c>
      <c r="AI22" s="28">
        <v>0</v>
      </c>
      <c r="AJ22" s="28">
        <v>0</v>
      </c>
      <c r="AK22" s="28">
        <v>0</v>
      </c>
      <c r="AL22" s="28">
        <v>0</v>
      </c>
      <c r="AM22" s="28">
        <v>0</v>
      </c>
      <c r="AN22" s="28">
        <v>0</v>
      </c>
      <c r="AO22" s="28">
        <v>0</v>
      </c>
      <c r="AP22" s="28">
        <v>0</v>
      </c>
      <c r="AQ22" s="28">
        <v>0</v>
      </c>
      <c r="AR22" s="28">
        <v>0</v>
      </c>
      <c r="AS22" s="28">
        <v>0</v>
      </c>
      <c r="AT22" s="28">
        <v>0</v>
      </c>
      <c r="AU22" s="28">
        <v>0</v>
      </c>
      <c r="AV22" s="28">
        <v>0</v>
      </c>
      <c r="AW22" s="28">
        <v>0</v>
      </c>
      <c r="AX22" s="28">
        <v>0</v>
      </c>
      <c r="AY22" s="28">
        <v>0</v>
      </c>
      <c r="AZ22" s="28">
        <v>0</v>
      </c>
      <c r="BA22" s="28">
        <v>0</v>
      </c>
      <c r="BB22" s="28">
        <v>0</v>
      </c>
      <c r="BC22" s="28">
        <v>0</v>
      </c>
      <c r="BD22" s="28">
        <v>0</v>
      </c>
      <c r="BE22" s="28">
        <v>0</v>
      </c>
      <c r="BF22" s="28">
        <v>0</v>
      </c>
      <c r="BG22" s="28">
        <v>0</v>
      </c>
      <c r="BH22" s="28">
        <v>0</v>
      </c>
      <c r="BI22" s="28">
        <v>0</v>
      </c>
      <c r="BJ22" s="28">
        <v>0</v>
      </c>
      <c r="BK22" s="28">
        <v>0</v>
      </c>
      <c r="BL22" s="28">
        <v>0</v>
      </c>
      <c r="BM22" s="28">
        <v>0</v>
      </c>
      <c r="BN22" s="28">
        <v>0</v>
      </c>
      <c r="BO22" s="28">
        <v>0</v>
      </c>
    </row>
    <row r="23" spans="1:67" s="5" customFormat="1" ht="61.5" customHeight="1" x14ac:dyDescent="0.25">
      <c r="A23" s="60" t="s">
        <v>33</v>
      </c>
      <c r="B23" s="62" t="s">
        <v>30</v>
      </c>
      <c r="C23" s="30" t="s">
        <v>5</v>
      </c>
      <c r="D23" s="31">
        <f>AQ23+AV23+BA23+BF23+BK23</f>
        <v>119588.3</v>
      </c>
      <c r="E23" s="69"/>
      <c r="F23" s="70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0"/>
      <c r="T23" s="70"/>
      <c r="U23" s="70"/>
      <c r="V23" s="70"/>
      <c r="W23" s="70"/>
      <c r="X23" s="70"/>
      <c r="Y23" s="70"/>
      <c r="Z23" s="70"/>
      <c r="AA23" s="70"/>
      <c r="AB23" s="70"/>
      <c r="AC23" s="70"/>
      <c r="AD23" s="70"/>
      <c r="AE23" s="70"/>
      <c r="AF23" s="71"/>
      <c r="AG23" s="31">
        <f t="shared" ref="AG23:BO23" si="6">AG24</f>
        <v>20562.7</v>
      </c>
      <c r="AH23" s="31">
        <f t="shared" si="6"/>
        <v>0</v>
      </c>
      <c r="AI23" s="31">
        <f t="shared" si="6"/>
        <v>20562.7</v>
      </c>
      <c r="AJ23" s="31">
        <f t="shared" si="6"/>
        <v>0</v>
      </c>
      <c r="AK23" s="31">
        <f t="shared" si="6"/>
        <v>0</v>
      </c>
      <c r="AL23" s="31">
        <f t="shared" si="6"/>
        <v>21114.2</v>
      </c>
      <c r="AM23" s="31">
        <f t="shared" si="6"/>
        <v>350</v>
      </c>
      <c r="AN23" s="31">
        <f>AN24</f>
        <v>20764.2</v>
      </c>
      <c r="AO23" s="31">
        <f t="shared" si="6"/>
        <v>0</v>
      </c>
      <c r="AP23" s="31">
        <f t="shared" si="6"/>
        <v>0</v>
      </c>
      <c r="AQ23" s="31">
        <f>AQ24</f>
        <v>21604.3</v>
      </c>
      <c r="AR23" s="31">
        <f t="shared" si="6"/>
        <v>0</v>
      </c>
      <c r="AS23" s="31">
        <f t="shared" si="6"/>
        <v>21604.3</v>
      </c>
      <c r="AT23" s="31">
        <f t="shared" si="6"/>
        <v>0</v>
      </c>
      <c r="AU23" s="31">
        <f t="shared" si="6"/>
        <v>0</v>
      </c>
      <c r="AV23" s="31">
        <f t="shared" si="6"/>
        <v>23395.7</v>
      </c>
      <c r="AW23" s="31">
        <f t="shared" si="6"/>
        <v>0</v>
      </c>
      <c r="AX23" s="31">
        <f t="shared" si="6"/>
        <v>23395.7</v>
      </c>
      <c r="AY23" s="31">
        <f t="shared" si="6"/>
        <v>0</v>
      </c>
      <c r="AZ23" s="31">
        <f t="shared" si="6"/>
        <v>0</v>
      </c>
      <c r="BA23" s="31">
        <f t="shared" si="6"/>
        <v>25701.3</v>
      </c>
      <c r="BB23" s="31">
        <f t="shared" si="6"/>
        <v>788.4</v>
      </c>
      <c r="BC23" s="31">
        <f t="shared" si="6"/>
        <v>24912.899999999998</v>
      </c>
      <c r="BD23" s="31">
        <f t="shared" si="6"/>
        <v>0</v>
      </c>
      <c r="BE23" s="31">
        <f t="shared" si="6"/>
        <v>0</v>
      </c>
      <c r="BF23" s="31">
        <f t="shared" si="6"/>
        <v>24141.5</v>
      </c>
      <c r="BG23" s="31">
        <f t="shared" si="6"/>
        <v>0</v>
      </c>
      <c r="BH23" s="31">
        <f t="shared" si="6"/>
        <v>24141.5</v>
      </c>
      <c r="BI23" s="31">
        <f t="shared" si="6"/>
        <v>0</v>
      </c>
      <c r="BJ23" s="31">
        <f t="shared" si="6"/>
        <v>0</v>
      </c>
      <c r="BK23" s="31">
        <f t="shared" si="6"/>
        <v>24745.5</v>
      </c>
      <c r="BL23" s="31">
        <f t="shared" si="6"/>
        <v>0</v>
      </c>
      <c r="BM23" s="31">
        <f t="shared" si="6"/>
        <v>24145.5</v>
      </c>
      <c r="BN23" s="31">
        <f t="shared" si="6"/>
        <v>600</v>
      </c>
      <c r="BO23" s="31">
        <f t="shared" si="6"/>
        <v>0</v>
      </c>
    </row>
    <row r="24" spans="1:67" s="5" customFormat="1" ht="135" customHeight="1" x14ac:dyDescent="0.25">
      <c r="A24" s="61"/>
      <c r="B24" s="63"/>
      <c r="C24" s="65" t="s">
        <v>6</v>
      </c>
      <c r="D24" s="64">
        <f>AQ24+AV24+BA24+BF24+BK24</f>
        <v>119588.3</v>
      </c>
      <c r="E24" s="69"/>
      <c r="F24" s="70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0"/>
      <c r="T24" s="70"/>
      <c r="U24" s="70"/>
      <c r="V24" s="70"/>
      <c r="W24" s="70"/>
      <c r="X24" s="70"/>
      <c r="Y24" s="70"/>
      <c r="Z24" s="70"/>
      <c r="AA24" s="70"/>
      <c r="AB24" s="70"/>
      <c r="AC24" s="70"/>
      <c r="AD24" s="70"/>
      <c r="AE24" s="70"/>
      <c r="AF24" s="71"/>
      <c r="AG24" s="32">
        <f t="shared" ref="AG24:BI24" si="7">AG26+AG30</f>
        <v>20562.7</v>
      </c>
      <c r="AH24" s="32">
        <f t="shared" si="7"/>
        <v>0</v>
      </c>
      <c r="AI24" s="32">
        <f t="shared" si="7"/>
        <v>20562.7</v>
      </c>
      <c r="AJ24" s="32">
        <f t="shared" si="7"/>
        <v>0</v>
      </c>
      <c r="AK24" s="32">
        <f t="shared" si="7"/>
        <v>0</v>
      </c>
      <c r="AL24" s="32">
        <f>AL26+AL30+AL31+AL27</f>
        <v>21114.2</v>
      </c>
      <c r="AM24" s="32">
        <f>AM26+AM30+AM27</f>
        <v>350</v>
      </c>
      <c r="AN24" s="32">
        <f>AN26+AN30+AN31+AN27</f>
        <v>20764.2</v>
      </c>
      <c r="AO24" s="32">
        <f t="shared" si="7"/>
        <v>0</v>
      </c>
      <c r="AP24" s="32">
        <f t="shared" si="7"/>
        <v>0</v>
      </c>
      <c r="AQ24" s="32">
        <f>AQ26+AQ30</f>
        <v>21604.3</v>
      </c>
      <c r="AR24" s="32">
        <f>AR28+AR29+AR30+AR32</f>
        <v>0</v>
      </c>
      <c r="AS24" s="52">
        <f>AS28+AS29+AS30+AS32</f>
        <v>21604.3</v>
      </c>
      <c r="AT24" s="32">
        <f t="shared" si="7"/>
        <v>0</v>
      </c>
      <c r="AU24" s="32">
        <f t="shared" si="7"/>
        <v>0</v>
      </c>
      <c r="AV24" s="32">
        <f>AV30+AV32</f>
        <v>23395.7</v>
      </c>
      <c r="AW24" s="32">
        <f>AW28+AW29+AW30+AW32</f>
        <v>0</v>
      </c>
      <c r="AX24" s="32">
        <f>AX28+AX29+AX30+AX32</f>
        <v>23395.7</v>
      </c>
      <c r="AY24" s="32">
        <f t="shared" si="7"/>
        <v>0</v>
      </c>
      <c r="AZ24" s="32">
        <f t="shared" si="7"/>
        <v>0</v>
      </c>
      <c r="BA24" s="32">
        <f>BB24+BC24</f>
        <v>25701.3</v>
      </c>
      <c r="BB24" s="32">
        <f>BB28+BB29+BB30+BB32</f>
        <v>788.4</v>
      </c>
      <c r="BC24" s="32">
        <f>BC28+BC29+BC30+BC32</f>
        <v>24912.899999999998</v>
      </c>
      <c r="BD24" s="32">
        <f t="shared" si="7"/>
        <v>0</v>
      </c>
      <c r="BE24" s="32">
        <f t="shared" si="7"/>
        <v>0</v>
      </c>
      <c r="BF24" s="32">
        <f t="shared" si="7"/>
        <v>24141.5</v>
      </c>
      <c r="BG24" s="32">
        <f t="shared" si="7"/>
        <v>0</v>
      </c>
      <c r="BH24" s="32">
        <f>BH30+BH32</f>
        <v>24141.5</v>
      </c>
      <c r="BI24" s="32">
        <f t="shared" si="7"/>
        <v>0</v>
      </c>
      <c r="BJ24" s="32">
        <f>BJ26+BJ30</f>
        <v>0</v>
      </c>
      <c r="BK24" s="46">
        <f>BL24+BM24+BN24+BO24</f>
        <v>24745.5</v>
      </c>
      <c r="BL24" s="46">
        <f t="shared" ref="BL24" si="8">BL26+BL30</f>
        <v>0</v>
      </c>
      <c r="BM24" s="46">
        <f>BM30+BM32</f>
        <v>24145.5</v>
      </c>
      <c r="BN24" s="46">
        <f>BN28</f>
        <v>600</v>
      </c>
      <c r="BO24" s="46">
        <f>BO26+BO30</f>
        <v>0</v>
      </c>
    </row>
    <row r="25" spans="1:67" s="5" customFormat="1" ht="15.75" hidden="1" customHeight="1" x14ac:dyDescent="0.25">
      <c r="A25" s="61"/>
      <c r="B25" s="63"/>
      <c r="C25" s="65"/>
      <c r="D25" s="64" t="e">
        <f t="shared" si="3"/>
        <v>#REF!</v>
      </c>
      <c r="E25" s="69"/>
      <c r="F25" s="70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0"/>
      <c r="T25" s="70"/>
      <c r="U25" s="70"/>
      <c r="V25" s="70"/>
      <c r="W25" s="70"/>
      <c r="X25" s="70"/>
      <c r="Y25" s="70"/>
      <c r="Z25" s="70"/>
      <c r="AA25" s="70"/>
      <c r="AB25" s="70"/>
      <c r="AC25" s="70"/>
      <c r="AD25" s="70"/>
      <c r="AE25" s="70"/>
      <c r="AF25" s="71"/>
      <c r="AG25" s="32" t="e">
        <f>AG30+#REF!</f>
        <v>#REF!</v>
      </c>
      <c r="AH25" s="32" t="e">
        <f>AH30+#REF!</f>
        <v>#REF!</v>
      </c>
      <c r="AI25" s="32" t="e">
        <f>AI30+#REF!</f>
        <v>#REF!</v>
      </c>
      <c r="AJ25" s="32" t="e">
        <f>AJ30+#REF!</f>
        <v>#REF!</v>
      </c>
      <c r="AK25" s="32" t="e">
        <f>AK30+#REF!</f>
        <v>#REF!</v>
      </c>
      <c r="AL25" s="32" t="e">
        <f>AL30+#REF!</f>
        <v>#REF!</v>
      </c>
      <c r="AM25" s="32" t="e">
        <f>AM30+#REF!</f>
        <v>#REF!</v>
      </c>
      <c r="AN25" s="32" t="e">
        <f>AN30+#REF!</f>
        <v>#REF!</v>
      </c>
      <c r="AO25" s="32" t="e">
        <f>AO30+#REF!</f>
        <v>#REF!</v>
      </c>
      <c r="AP25" s="32" t="e">
        <f>AP30+#REF!</f>
        <v>#REF!</v>
      </c>
      <c r="AQ25" s="32" t="e">
        <f>AQ30+#REF!</f>
        <v>#REF!</v>
      </c>
      <c r="AR25" s="32" t="e">
        <f>AR30+#REF!</f>
        <v>#REF!</v>
      </c>
      <c r="AS25" s="32" t="e">
        <f>AS30+#REF!</f>
        <v>#REF!</v>
      </c>
      <c r="AT25" s="32" t="e">
        <f>AT30+#REF!</f>
        <v>#REF!</v>
      </c>
      <c r="AU25" s="32" t="e">
        <f>AU30+#REF!</f>
        <v>#REF!</v>
      </c>
      <c r="AV25" s="32" t="e">
        <f>AV30+#REF!</f>
        <v>#REF!</v>
      </c>
      <c r="AW25" s="32" t="e">
        <f>AW30+#REF!</f>
        <v>#REF!</v>
      </c>
      <c r="AX25" s="32" t="e">
        <f>AX30+#REF!</f>
        <v>#REF!</v>
      </c>
      <c r="AY25" s="32" t="e">
        <f>AY30+#REF!</f>
        <v>#REF!</v>
      </c>
      <c r="AZ25" s="32" t="e">
        <f>AZ30+#REF!</f>
        <v>#REF!</v>
      </c>
      <c r="BA25" s="32" t="e">
        <f>BA30+#REF!</f>
        <v>#REF!</v>
      </c>
      <c r="BB25" s="32" t="e">
        <f>BB30+#REF!</f>
        <v>#REF!</v>
      </c>
      <c r="BC25" s="32" t="e">
        <f>BC30+#REF!</f>
        <v>#REF!</v>
      </c>
      <c r="BD25" s="32" t="e">
        <f>BD30+#REF!</f>
        <v>#REF!</v>
      </c>
      <c r="BE25" s="32" t="e">
        <f>BE30+#REF!</f>
        <v>#REF!</v>
      </c>
      <c r="BF25" s="32" t="e">
        <f>BF30+#REF!</f>
        <v>#REF!</v>
      </c>
      <c r="BG25" s="32" t="e">
        <f>BG30+#REF!</f>
        <v>#REF!</v>
      </c>
      <c r="BH25" s="32" t="e">
        <f>BH30+#REF!</f>
        <v>#REF!</v>
      </c>
      <c r="BI25" s="32" t="e">
        <f>BI30+#REF!</f>
        <v>#REF!</v>
      </c>
      <c r="BJ25" s="32"/>
      <c r="BK25" s="46" t="e">
        <f>BK30+#REF!</f>
        <v>#REF!</v>
      </c>
      <c r="BL25" s="46" t="e">
        <f>BL30+#REF!</f>
        <v>#REF!</v>
      </c>
      <c r="BM25" s="46" t="e">
        <f>BM30+#REF!</f>
        <v>#REF!</v>
      </c>
      <c r="BN25" s="46" t="e">
        <f>BN30+#REF!</f>
        <v>#REF!</v>
      </c>
      <c r="BO25" s="46"/>
    </row>
    <row r="26" spans="1:67" s="5" customFormat="1" ht="217.5" hidden="1" customHeight="1" x14ac:dyDescent="0.25">
      <c r="A26" s="33" t="s">
        <v>12</v>
      </c>
      <c r="B26" s="34" t="s">
        <v>30</v>
      </c>
      <c r="C26" s="34" t="s">
        <v>6</v>
      </c>
      <c r="D26" s="32">
        <f t="shared" si="3"/>
        <v>0</v>
      </c>
      <c r="E26" s="69"/>
      <c r="F26" s="70"/>
      <c r="G26" s="70"/>
      <c r="H26" s="70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0"/>
      <c r="T26" s="70"/>
      <c r="U26" s="70"/>
      <c r="V26" s="70"/>
      <c r="W26" s="70"/>
      <c r="X26" s="70"/>
      <c r="Y26" s="70"/>
      <c r="Z26" s="70"/>
      <c r="AA26" s="70"/>
      <c r="AB26" s="70"/>
      <c r="AC26" s="70"/>
      <c r="AD26" s="70"/>
      <c r="AE26" s="70"/>
      <c r="AF26" s="71"/>
      <c r="AG26" s="32">
        <f>AH26+AI26+AJ26+AK26</f>
        <v>91.8</v>
      </c>
      <c r="AH26" s="35">
        <v>0</v>
      </c>
      <c r="AI26" s="32">
        <v>91.8</v>
      </c>
      <c r="AJ26" s="32">
        <v>0</v>
      </c>
      <c r="AK26" s="32">
        <v>0</v>
      </c>
      <c r="AL26" s="32">
        <f>AM26+AN26+AO26+AP26</f>
        <v>370.5</v>
      </c>
      <c r="AM26" s="32">
        <v>0</v>
      </c>
      <c r="AN26" s="32">
        <v>370.5</v>
      </c>
      <c r="AO26" s="32">
        <v>0</v>
      </c>
      <c r="AP26" s="32">
        <v>0</v>
      </c>
      <c r="AQ26" s="32">
        <f>AR26+AS26+AT26+AU26</f>
        <v>0</v>
      </c>
      <c r="AR26" s="35">
        <v>0</v>
      </c>
      <c r="AS26" s="32">
        <v>0</v>
      </c>
      <c r="AT26" s="32">
        <v>0</v>
      </c>
      <c r="AU26" s="32">
        <v>0</v>
      </c>
      <c r="AV26" s="32">
        <f>AW26+AX26+AY26+AZ26</f>
        <v>0</v>
      </c>
      <c r="AW26" s="35">
        <v>0</v>
      </c>
      <c r="AX26" s="32">
        <v>0</v>
      </c>
      <c r="AY26" s="32">
        <v>0</v>
      </c>
      <c r="AZ26" s="32">
        <v>0</v>
      </c>
      <c r="BA26" s="32">
        <f>BB26+BC26+BD26+BE26</f>
        <v>0</v>
      </c>
      <c r="BB26" s="35">
        <v>0</v>
      </c>
      <c r="BC26" s="32">
        <v>0</v>
      </c>
      <c r="BD26" s="32">
        <v>0</v>
      </c>
      <c r="BE26" s="32">
        <v>0</v>
      </c>
      <c r="BF26" s="32">
        <f>BG26+BH26+BI26+BJ26</f>
        <v>0</v>
      </c>
      <c r="BG26" s="35">
        <v>0</v>
      </c>
      <c r="BH26" s="32">
        <v>0</v>
      </c>
      <c r="BI26" s="32">
        <v>0</v>
      </c>
      <c r="BJ26" s="32">
        <v>0</v>
      </c>
      <c r="BK26" s="46">
        <f>BL26+BM26+BN26+BO26</f>
        <v>0</v>
      </c>
      <c r="BL26" s="35">
        <v>0</v>
      </c>
      <c r="BM26" s="46">
        <v>0</v>
      </c>
      <c r="BN26" s="46">
        <v>0</v>
      </c>
      <c r="BO26" s="46">
        <v>0</v>
      </c>
    </row>
    <row r="27" spans="1:67" s="5" customFormat="1" ht="217.5" hidden="1" customHeight="1" x14ac:dyDescent="0.25">
      <c r="A27" s="33" t="s">
        <v>34</v>
      </c>
      <c r="B27" s="34" t="s">
        <v>30</v>
      </c>
      <c r="C27" s="34" t="s">
        <v>6</v>
      </c>
      <c r="D27" s="32">
        <f t="shared" si="3"/>
        <v>0</v>
      </c>
      <c r="E27" s="69"/>
      <c r="F27" s="70"/>
      <c r="G27" s="70"/>
      <c r="H27" s="70"/>
      <c r="I27" s="70"/>
      <c r="J27" s="70"/>
      <c r="K27" s="70"/>
      <c r="L27" s="70"/>
      <c r="M27" s="70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0"/>
      <c r="AF27" s="71"/>
      <c r="AG27" s="32">
        <f>AH27+AI27+AJ27+AK27</f>
        <v>0</v>
      </c>
      <c r="AH27" s="35">
        <v>0</v>
      </c>
      <c r="AI27" s="32">
        <v>0</v>
      </c>
      <c r="AJ27" s="32">
        <v>0</v>
      </c>
      <c r="AK27" s="32">
        <v>0</v>
      </c>
      <c r="AL27" s="32">
        <f>AM27+AN27+AO27+AP27</f>
        <v>388.9</v>
      </c>
      <c r="AM27" s="32">
        <v>350</v>
      </c>
      <c r="AN27" s="32">
        <v>38.9</v>
      </c>
      <c r="AO27" s="32">
        <v>0</v>
      </c>
      <c r="AP27" s="32">
        <v>0</v>
      </c>
      <c r="AQ27" s="32">
        <f>AR27+AS27+AT27+AU27</f>
        <v>0</v>
      </c>
      <c r="AR27" s="35">
        <v>0</v>
      </c>
      <c r="AS27" s="32">
        <v>0</v>
      </c>
      <c r="AT27" s="32">
        <v>0</v>
      </c>
      <c r="AU27" s="32">
        <v>0</v>
      </c>
      <c r="AV27" s="32">
        <v>0</v>
      </c>
      <c r="AW27" s="35">
        <v>0</v>
      </c>
      <c r="AX27" s="32">
        <v>0</v>
      </c>
      <c r="AY27" s="32">
        <v>0</v>
      </c>
      <c r="AZ27" s="32">
        <v>0</v>
      </c>
      <c r="BA27" s="32">
        <v>0</v>
      </c>
      <c r="BB27" s="35">
        <v>0</v>
      </c>
      <c r="BC27" s="32">
        <v>0</v>
      </c>
      <c r="BD27" s="32">
        <v>0</v>
      </c>
      <c r="BE27" s="32">
        <v>0</v>
      </c>
      <c r="BF27" s="32">
        <v>0</v>
      </c>
      <c r="BG27" s="35">
        <v>0</v>
      </c>
      <c r="BH27" s="32">
        <v>0</v>
      </c>
      <c r="BI27" s="32">
        <v>0</v>
      </c>
      <c r="BJ27" s="32">
        <v>0</v>
      </c>
      <c r="BK27" s="46">
        <v>0</v>
      </c>
      <c r="BL27" s="35">
        <v>0</v>
      </c>
      <c r="BM27" s="46">
        <v>0</v>
      </c>
      <c r="BN27" s="46">
        <v>0</v>
      </c>
      <c r="BO27" s="46">
        <v>0</v>
      </c>
    </row>
    <row r="28" spans="1:67" s="5" customFormat="1" ht="103.5" customHeight="1" x14ac:dyDescent="0.25">
      <c r="A28" s="33" t="s">
        <v>37</v>
      </c>
      <c r="B28" s="49" t="s">
        <v>30</v>
      </c>
      <c r="C28" s="50" t="s">
        <v>6</v>
      </c>
      <c r="D28" s="48">
        <f>AQ28+AV28+BA28+BF28+BK28</f>
        <v>600</v>
      </c>
      <c r="E28" s="69"/>
      <c r="F28" s="70"/>
      <c r="G28" s="70"/>
      <c r="H28" s="70"/>
      <c r="I28" s="70"/>
      <c r="J28" s="70"/>
      <c r="K28" s="70"/>
      <c r="L28" s="70"/>
      <c r="M28" s="70"/>
      <c r="N28" s="70"/>
      <c r="O28" s="70"/>
      <c r="P28" s="70"/>
      <c r="Q28" s="70"/>
      <c r="R28" s="70"/>
      <c r="S28" s="70"/>
      <c r="T28" s="70"/>
      <c r="U28" s="70"/>
      <c r="V28" s="70"/>
      <c r="W28" s="70"/>
      <c r="X28" s="70"/>
      <c r="Y28" s="70"/>
      <c r="Z28" s="70"/>
      <c r="AA28" s="70"/>
      <c r="AB28" s="70"/>
      <c r="AC28" s="70"/>
      <c r="AD28" s="70"/>
      <c r="AE28" s="70"/>
      <c r="AF28" s="71"/>
      <c r="AG28" s="48"/>
      <c r="AH28" s="35"/>
      <c r="AI28" s="48"/>
      <c r="AJ28" s="48"/>
      <c r="AK28" s="48"/>
      <c r="AL28" s="48"/>
      <c r="AM28" s="48"/>
      <c r="AN28" s="48"/>
      <c r="AO28" s="48"/>
      <c r="AP28" s="48"/>
      <c r="AQ28" s="48">
        <v>0</v>
      </c>
      <c r="AR28" s="35">
        <v>0</v>
      </c>
      <c r="AS28" s="48">
        <v>0</v>
      </c>
      <c r="AT28" s="48">
        <v>0</v>
      </c>
      <c r="AU28" s="48">
        <v>0</v>
      </c>
      <c r="AV28" s="48">
        <v>0</v>
      </c>
      <c r="AW28" s="35">
        <v>0</v>
      </c>
      <c r="AX28" s="48">
        <v>0</v>
      </c>
      <c r="AY28" s="48">
        <v>0</v>
      </c>
      <c r="AZ28" s="48">
        <v>0</v>
      </c>
      <c r="BA28" s="48">
        <v>0</v>
      </c>
      <c r="BB28" s="35">
        <v>0</v>
      </c>
      <c r="BC28" s="48">
        <v>0</v>
      </c>
      <c r="BD28" s="48">
        <v>0</v>
      </c>
      <c r="BE28" s="48">
        <v>0</v>
      </c>
      <c r="BF28" s="48">
        <v>0</v>
      </c>
      <c r="BG28" s="35">
        <v>0</v>
      </c>
      <c r="BH28" s="48">
        <v>0</v>
      </c>
      <c r="BI28" s="48">
        <v>0</v>
      </c>
      <c r="BJ28" s="48">
        <v>0</v>
      </c>
      <c r="BK28" s="48">
        <f>BL28+BM28+BN28+BO28</f>
        <v>600</v>
      </c>
      <c r="BL28" s="35">
        <v>0</v>
      </c>
      <c r="BM28" s="48">
        <v>0</v>
      </c>
      <c r="BN28" s="48">
        <v>600</v>
      </c>
      <c r="BO28" s="48">
        <v>0</v>
      </c>
    </row>
    <row r="29" spans="1:67" s="5" customFormat="1" ht="103.5" customHeight="1" x14ac:dyDescent="0.25">
      <c r="A29" s="33" t="s">
        <v>38</v>
      </c>
      <c r="B29" s="51" t="s">
        <v>30</v>
      </c>
      <c r="C29" s="53" t="s">
        <v>6</v>
      </c>
      <c r="D29" s="52">
        <f>AQ29+AV29+BA29+BF29+BK29</f>
        <v>788.4</v>
      </c>
      <c r="E29" s="69"/>
      <c r="F29" s="70"/>
      <c r="G29" s="70"/>
      <c r="H29" s="70"/>
      <c r="I29" s="70"/>
      <c r="J29" s="70"/>
      <c r="K29" s="70"/>
      <c r="L29" s="70"/>
      <c r="M29" s="70"/>
      <c r="N29" s="70"/>
      <c r="O29" s="70"/>
      <c r="P29" s="70"/>
      <c r="Q29" s="70"/>
      <c r="R29" s="70"/>
      <c r="S29" s="70"/>
      <c r="T29" s="70"/>
      <c r="U29" s="70"/>
      <c r="V29" s="70"/>
      <c r="W29" s="70"/>
      <c r="X29" s="70"/>
      <c r="Y29" s="70"/>
      <c r="Z29" s="70"/>
      <c r="AA29" s="70"/>
      <c r="AB29" s="70"/>
      <c r="AC29" s="70"/>
      <c r="AD29" s="70"/>
      <c r="AE29" s="70"/>
      <c r="AF29" s="71"/>
      <c r="AG29" s="52"/>
      <c r="AH29" s="35"/>
      <c r="AI29" s="52"/>
      <c r="AJ29" s="52"/>
      <c r="AK29" s="52"/>
      <c r="AL29" s="52"/>
      <c r="AM29" s="52"/>
      <c r="AN29" s="52"/>
      <c r="AO29" s="52"/>
      <c r="AP29" s="52"/>
      <c r="AQ29" s="52">
        <v>0</v>
      </c>
      <c r="AR29" s="35">
        <v>0</v>
      </c>
      <c r="AS29" s="52">
        <v>0</v>
      </c>
      <c r="AT29" s="52"/>
      <c r="AU29" s="52"/>
      <c r="AV29" s="52">
        <v>0</v>
      </c>
      <c r="AW29" s="35">
        <v>0</v>
      </c>
      <c r="AX29" s="52">
        <v>0</v>
      </c>
      <c r="AY29" s="52"/>
      <c r="AZ29" s="52"/>
      <c r="BA29" s="52">
        <f>BB29+BC29+BD29+BE29</f>
        <v>788.4</v>
      </c>
      <c r="BB29" s="35">
        <v>788.4</v>
      </c>
      <c r="BC29" s="52">
        <v>0</v>
      </c>
      <c r="BD29" s="52"/>
      <c r="BE29" s="52"/>
      <c r="BF29" s="52">
        <f>BG29+BH29+BI29+BJ29</f>
        <v>0</v>
      </c>
      <c r="BG29" s="35">
        <v>0</v>
      </c>
      <c r="BH29" s="52">
        <v>0</v>
      </c>
      <c r="BI29" s="52"/>
      <c r="BJ29" s="52"/>
      <c r="BK29" s="52">
        <f>BL29+BM29+BN29+BO29</f>
        <v>0</v>
      </c>
      <c r="BL29" s="35">
        <v>0</v>
      </c>
      <c r="BM29" s="52">
        <v>0</v>
      </c>
      <c r="BN29" s="52">
        <v>0</v>
      </c>
      <c r="BO29" s="52"/>
    </row>
    <row r="30" spans="1:67" s="5" customFormat="1" ht="92.25" customHeight="1" x14ac:dyDescent="0.25">
      <c r="A30" s="33" t="s">
        <v>27</v>
      </c>
      <c r="B30" s="19" t="s">
        <v>30</v>
      </c>
      <c r="C30" s="34" t="s">
        <v>6</v>
      </c>
      <c r="D30" s="32">
        <f t="shared" si="3"/>
        <v>117214</v>
      </c>
      <c r="E30" s="69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70"/>
      <c r="Q30" s="70"/>
      <c r="R30" s="70"/>
      <c r="S30" s="70"/>
      <c r="T30" s="70"/>
      <c r="U30" s="70"/>
      <c r="V30" s="70"/>
      <c r="W30" s="70"/>
      <c r="X30" s="70"/>
      <c r="Y30" s="70"/>
      <c r="Z30" s="70"/>
      <c r="AA30" s="70"/>
      <c r="AB30" s="70"/>
      <c r="AC30" s="70"/>
      <c r="AD30" s="70"/>
      <c r="AE30" s="70"/>
      <c r="AF30" s="71"/>
      <c r="AG30" s="32">
        <f>AH30+AI30+AJ30+AK30</f>
        <v>20470.900000000001</v>
      </c>
      <c r="AH30" s="35">
        <v>0</v>
      </c>
      <c r="AI30" s="32">
        <v>20470.900000000001</v>
      </c>
      <c r="AJ30" s="32">
        <v>0</v>
      </c>
      <c r="AK30" s="32">
        <v>0</v>
      </c>
      <c r="AL30" s="32">
        <f>AM30+AN30+AO30+AP30</f>
        <v>19465.8</v>
      </c>
      <c r="AM30" s="32">
        <v>0</v>
      </c>
      <c r="AN30" s="32">
        <v>19465.8</v>
      </c>
      <c r="AO30" s="32">
        <v>0</v>
      </c>
      <c r="AP30" s="32">
        <v>0</v>
      </c>
      <c r="AQ30" s="32">
        <f>AR30+AS30+AT30+AU30</f>
        <v>21604.3</v>
      </c>
      <c r="AR30" s="35">
        <v>0</v>
      </c>
      <c r="AS30" s="32">
        <v>21604.3</v>
      </c>
      <c r="AT30" s="32">
        <v>0</v>
      </c>
      <c r="AU30" s="32">
        <v>0</v>
      </c>
      <c r="AV30" s="32">
        <f>AW30+AX30+AY30+AZ30</f>
        <v>23205.4</v>
      </c>
      <c r="AW30" s="35">
        <v>0</v>
      </c>
      <c r="AX30" s="32">
        <v>23205.4</v>
      </c>
      <c r="AY30" s="32">
        <v>0</v>
      </c>
      <c r="AZ30" s="32">
        <v>0</v>
      </c>
      <c r="BA30" s="32">
        <f>BB30+BC30+BD30+BE30</f>
        <v>24117.3</v>
      </c>
      <c r="BB30" s="35">
        <v>0</v>
      </c>
      <c r="BC30" s="32">
        <v>24117.3</v>
      </c>
      <c r="BD30" s="32">
        <v>0</v>
      </c>
      <c r="BE30" s="32">
        <v>0</v>
      </c>
      <c r="BF30" s="32">
        <f>BG30+BH30+BI30+BJ30</f>
        <v>24141.5</v>
      </c>
      <c r="BG30" s="35">
        <v>0</v>
      </c>
      <c r="BH30" s="32">
        <v>24141.5</v>
      </c>
      <c r="BI30" s="32">
        <v>0</v>
      </c>
      <c r="BJ30" s="32">
        <v>0</v>
      </c>
      <c r="BK30" s="46">
        <f>BL30+BM30+BN30+BO30</f>
        <v>24145.5</v>
      </c>
      <c r="BL30" s="35">
        <v>0</v>
      </c>
      <c r="BM30" s="46">
        <v>24145.5</v>
      </c>
      <c r="BN30" s="46">
        <v>0</v>
      </c>
      <c r="BO30" s="46">
        <v>0</v>
      </c>
    </row>
    <row r="31" spans="1:67" s="5" customFormat="1" ht="150" hidden="1" customHeight="1" x14ac:dyDescent="0.25">
      <c r="A31" s="36" t="s">
        <v>31</v>
      </c>
      <c r="B31" s="37" t="s">
        <v>30</v>
      </c>
      <c r="C31" s="37" t="s">
        <v>30</v>
      </c>
      <c r="D31" s="38">
        <f t="shared" si="3"/>
        <v>0</v>
      </c>
      <c r="E31" s="69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0"/>
      <c r="T31" s="70"/>
      <c r="U31" s="70"/>
      <c r="V31" s="70"/>
      <c r="W31" s="70"/>
      <c r="X31" s="70"/>
      <c r="Y31" s="70"/>
      <c r="Z31" s="70"/>
      <c r="AA31" s="70"/>
      <c r="AB31" s="70"/>
      <c r="AC31" s="70"/>
      <c r="AD31" s="70"/>
      <c r="AE31" s="70"/>
      <c r="AF31" s="71"/>
      <c r="AG31" s="38">
        <f>AH31+AI31+AJ31+AK31</f>
        <v>0</v>
      </c>
      <c r="AH31" s="39">
        <v>0</v>
      </c>
      <c r="AI31" s="38">
        <v>0</v>
      </c>
      <c r="AJ31" s="38">
        <v>0</v>
      </c>
      <c r="AK31" s="38">
        <v>0</v>
      </c>
      <c r="AL31" s="38">
        <f>AM31+AN31+AO31+AP31</f>
        <v>889</v>
      </c>
      <c r="AM31" s="38">
        <v>0</v>
      </c>
      <c r="AN31" s="38">
        <v>889</v>
      </c>
      <c r="AO31" s="38">
        <v>0</v>
      </c>
      <c r="AP31" s="38">
        <v>0</v>
      </c>
      <c r="AQ31" s="38">
        <v>0</v>
      </c>
      <c r="AR31" s="39">
        <v>0</v>
      </c>
      <c r="AS31" s="38">
        <v>0</v>
      </c>
      <c r="AT31" s="38">
        <v>0</v>
      </c>
      <c r="AU31" s="38">
        <v>0</v>
      </c>
      <c r="AV31" s="38">
        <v>0</v>
      </c>
      <c r="AW31" s="39">
        <v>0</v>
      </c>
      <c r="AX31" s="38">
        <v>0</v>
      </c>
      <c r="AY31" s="38">
        <v>0</v>
      </c>
      <c r="AZ31" s="38">
        <v>0</v>
      </c>
      <c r="BA31" s="38">
        <v>0</v>
      </c>
      <c r="BB31" s="39">
        <v>0</v>
      </c>
      <c r="BC31" s="38">
        <v>0</v>
      </c>
      <c r="BD31" s="38">
        <v>0</v>
      </c>
      <c r="BE31" s="38">
        <v>0</v>
      </c>
      <c r="BF31" s="38">
        <v>0</v>
      </c>
      <c r="BG31" s="39">
        <v>0</v>
      </c>
      <c r="BH31" s="38">
        <v>0</v>
      </c>
      <c r="BI31" s="38">
        <v>0</v>
      </c>
      <c r="BJ31" s="38">
        <v>0</v>
      </c>
      <c r="BK31" s="38">
        <v>0</v>
      </c>
      <c r="BL31" s="39">
        <v>0</v>
      </c>
      <c r="BM31" s="38">
        <v>0</v>
      </c>
      <c r="BN31" s="38">
        <v>0</v>
      </c>
      <c r="BO31" s="38">
        <v>0</v>
      </c>
    </row>
    <row r="32" spans="1:67" s="5" customFormat="1" ht="141" customHeight="1" x14ac:dyDescent="0.25">
      <c r="A32" s="33" t="s">
        <v>35</v>
      </c>
      <c r="B32" s="19" t="s">
        <v>30</v>
      </c>
      <c r="C32" s="34" t="s">
        <v>6</v>
      </c>
      <c r="D32" s="32">
        <f>AQ32+AV32+BA32+BF32+BK32</f>
        <v>985.90000000000009</v>
      </c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32"/>
      <c r="AH32" s="35"/>
      <c r="AI32" s="32"/>
      <c r="AJ32" s="32"/>
      <c r="AK32" s="32"/>
      <c r="AL32" s="32"/>
      <c r="AM32" s="32"/>
      <c r="AN32" s="32"/>
      <c r="AO32" s="32"/>
      <c r="AP32" s="32"/>
      <c r="AQ32" s="32">
        <v>0</v>
      </c>
      <c r="AR32" s="35">
        <v>0</v>
      </c>
      <c r="AS32" s="32">
        <v>0</v>
      </c>
      <c r="AT32" s="32">
        <v>0</v>
      </c>
      <c r="AU32" s="32">
        <v>0</v>
      </c>
      <c r="AV32" s="32">
        <f>AW32+AX32+AY32+AZ32</f>
        <v>190.3</v>
      </c>
      <c r="AW32" s="35">
        <v>0</v>
      </c>
      <c r="AX32" s="32">
        <v>190.3</v>
      </c>
      <c r="AY32" s="32">
        <v>0</v>
      </c>
      <c r="AZ32" s="32">
        <v>0</v>
      </c>
      <c r="BA32" s="32">
        <f>BC32</f>
        <v>795.6</v>
      </c>
      <c r="BB32" s="35">
        <v>0</v>
      </c>
      <c r="BC32" s="32">
        <v>795.6</v>
      </c>
      <c r="BD32" s="32">
        <v>0</v>
      </c>
      <c r="BE32" s="32">
        <v>0</v>
      </c>
      <c r="BF32" s="32">
        <v>0</v>
      </c>
      <c r="BG32" s="35">
        <v>0</v>
      </c>
      <c r="BH32" s="32">
        <v>0</v>
      </c>
      <c r="BI32" s="32">
        <v>0</v>
      </c>
      <c r="BJ32" s="32">
        <v>0</v>
      </c>
      <c r="BK32" s="46">
        <v>0</v>
      </c>
      <c r="BL32" s="35">
        <v>0</v>
      </c>
      <c r="BM32" s="46">
        <v>0</v>
      </c>
      <c r="BN32" s="46">
        <v>0</v>
      </c>
      <c r="BO32" s="46">
        <v>0</v>
      </c>
    </row>
    <row r="33" spans="25:54" ht="21.75" customHeight="1" x14ac:dyDescent="0.25">
      <c r="Y33" s="6"/>
      <c r="AQ33" s="40"/>
      <c r="AR33" s="41"/>
      <c r="AS33" s="40"/>
      <c r="AT33" s="40"/>
      <c r="AU33" s="40"/>
      <c r="AV33" s="40"/>
      <c r="AW33" s="41"/>
      <c r="AX33" s="40"/>
      <c r="AY33" s="40"/>
      <c r="AZ33" s="40"/>
      <c r="BA33" s="40"/>
      <c r="BB33" s="41"/>
    </row>
  </sheetData>
  <mergeCells count="69">
    <mergeCell ref="AM18:AM19"/>
    <mergeCell ref="BA13:BE13"/>
    <mergeCell ref="D13:D14"/>
    <mergeCell ref="BJ18:BJ19"/>
    <mergeCell ref="BF18:BF19"/>
    <mergeCell ref="BG18:BG19"/>
    <mergeCell ref="BH18:BH19"/>
    <mergeCell ref="BI18:BI19"/>
    <mergeCell ref="BA18:BA19"/>
    <mergeCell ref="BB18:BB19"/>
    <mergeCell ref="BC18:BC19"/>
    <mergeCell ref="BD18:BD19"/>
    <mergeCell ref="AY18:AY19"/>
    <mergeCell ref="AZ18:AZ19"/>
    <mergeCell ref="AV18:AV19"/>
    <mergeCell ref="AW18:AW19"/>
    <mergeCell ref="AX18:AX19"/>
    <mergeCell ref="AN18:AN19"/>
    <mergeCell ref="AT18:AT19"/>
    <mergeCell ref="AU18:AU19"/>
    <mergeCell ref="AO18:AO19"/>
    <mergeCell ref="AB1:AF3"/>
    <mergeCell ref="AG13:AK13"/>
    <mergeCell ref="AG1:AP3"/>
    <mergeCell ref="BF1:BJ3"/>
    <mergeCell ref="BF13:BJ13"/>
    <mergeCell ref="E13:AF13"/>
    <mergeCell ref="AL13:AP13"/>
    <mergeCell ref="AQ1:AU3"/>
    <mergeCell ref="AQ13:AU13"/>
    <mergeCell ref="BA1:BE3"/>
    <mergeCell ref="AV1:AZ3"/>
    <mergeCell ref="AV13:AZ13"/>
    <mergeCell ref="A10:BJ11"/>
    <mergeCell ref="A12:A14"/>
    <mergeCell ref="B12:B14"/>
    <mergeCell ref="C12:C14"/>
    <mergeCell ref="A23:A25"/>
    <mergeCell ref="B23:B25"/>
    <mergeCell ref="D24:D25"/>
    <mergeCell ref="C24:C25"/>
    <mergeCell ref="AL18:AL19"/>
    <mergeCell ref="E14:AF31"/>
    <mergeCell ref="AJ18:AJ19"/>
    <mergeCell ref="AK18:AK19"/>
    <mergeCell ref="AH18:AH19"/>
    <mergeCell ref="AG18:AG19"/>
    <mergeCell ref="AI18:AI19"/>
    <mergeCell ref="B16:B17"/>
    <mergeCell ref="A16:A17"/>
    <mergeCell ref="A18:A19"/>
    <mergeCell ref="B18:B19"/>
    <mergeCell ref="C18:C19"/>
    <mergeCell ref="BK1:BO3"/>
    <mergeCell ref="BK13:BO13"/>
    <mergeCell ref="BK18:BK19"/>
    <mergeCell ref="BL18:BL19"/>
    <mergeCell ref="BM18:BM19"/>
    <mergeCell ref="BN18:BN19"/>
    <mergeCell ref="BO18:BO19"/>
    <mergeCell ref="BE4:BO4"/>
    <mergeCell ref="BE5:BO7"/>
    <mergeCell ref="D12:BO12"/>
    <mergeCell ref="D18:D19"/>
    <mergeCell ref="BE18:BE19"/>
    <mergeCell ref="AP18:AP19"/>
    <mergeCell ref="AQ18:AQ19"/>
    <mergeCell ref="AR18:AR19"/>
    <mergeCell ref="AS18:AS19"/>
  </mergeCells>
  <printOptions horizontalCentered="1"/>
  <pageMargins left="0.23622047244094488" right="0.23622047244094488" top="0.74803149606299213" bottom="0.74803149606299213" header="0.31496062992125984" footer="0.31496062992125984"/>
  <pageSetup paperSize="9" scale="37" fitToHeight="0" orientation="landscape" r:id="rId1"/>
  <colBreaks count="1" manualBreakCount="1">
    <brk id="44" min="3" max="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Лист2</vt:lpstr>
      <vt:lpstr>Лист3</vt:lpstr>
      <vt:lpstr>Лист2!Заголовки_для_печати</vt:lpstr>
      <vt:lpstr>Лист2!Область_печати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2024-09-26T13:42:14Z</dcterms:modified>
</cp:coreProperties>
</file>