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5621"/>
</workbook>
</file>

<file path=xl/calcChain.xml><?xml version="1.0" encoding="utf-8"?>
<calcChain xmlns="http://schemas.openxmlformats.org/spreadsheetml/2006/main"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H29" i="1"/>
  <c r="H28" i="1" s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V29" i="1" s="1"/>
  <c r="V28" i="1" s="1"/>
  <c r="S30" i="1"/>
  <c r="S29" i="1" s="1"/>
  <c r="S28" i="1" s="1"/>
  <c r="P30" i="1"/>
  <c r="P29" i="1" s="1"/>
  <c r="P28" i="1" s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R41" i="1" l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J42" i="1" s="1"/>
  <c r="J41" i="1" s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V42" i="1" l="1"/>
  <c r="V41" i="1" s="1"/>
  <c r="M42" i="1"/>
  <c r="M41" i="1" s="1"/>
  <c r="D46" i="1"/>
  <c r="D47" i="1"/>
  <c r="M16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D23" i="1" l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M13" i="1" s="1"/>
  <c r="D22" i="1"/>
  <c r="D15" i="1"/>
  <c r="D17" i="1"/>
  <c r="D42" i="1"/>
  <c r="D41" i="1" s="1"/>
  <c r="V13" i="1" l="1"/>
  <c r="K50" i="1"/>
  <c r="N16" i="1"/>
  <c r="N13" i="1" s="1"/>
  <c r="R16" i="1"/>
  <c r="R13" i="1" s="1"/>
  <c r="O50" i="1"/>
  <c r="G13" i="1"/>
  <c r="D16" i="1"/>
  <c r="D13" i="1" s="1"/>
  <c r="P13" i="1"/>
  <c r="L50" i="1" l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<sst xmlns="http://schemas.openxmlformats.org/spreadsheetml/2006/main" count="133" uniqueCount="66">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</sst>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70" zoomScaleNormal="60" zoomScaleSheetLayoutView="70" workbookViewId="0">
      <pane xSplit="1" ySplit="12" topLeftCell="B13" activePane="bottomRight" state="frozen"/>
      <selection pane="topRight" activeCell="B1" sqref="B1"/>
      <selection pane="bottomLeft" activeCell="A16" sqref="A16"/>
      <selection pane="bottomRight" activeCell="T11" sqref="T1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74" t="s">
        <v>65</v>
      </c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9"/>
      <c r="P6" s="9"/>
      <c r="R6" s="85" t="s">
        <v>63</v>
      </c>
      <c r="S6" s="86"/>
      <c r="T6" s="86"/>
      <c r="U6" s="86"/>
      <c r="V6" s="86"/>
      <c r="W6" s="86"/>
      <c r="X6" s="86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79" t="s">
        <v>61</v>
      </c>
      <c r="B8" s="79"/>
      <c r="C8" s="79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2"/>
      <c r="W8" s="4"/>
      <c r="X8" s="4"/>
    </row>
    <row r="9" spans="1:36" ht="28.5" customHeight="1" x14ac:dyDescent="0.25">
      <c r="A9" s="93" t="s">
        <v>10</v>
      </c>
      <c r="B9" s="93" t="s">
        <v>12</v>
      </c>
      <c r="C9" s="96" t="s">
        <v>13</v>
      </c>
      <c r="D9" s="75" t="s">
        <v>0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7"/>
    </row>
    <row r="10" spans="1:36" ht="15.75" customHeight="1" x14ac:dyDescent="0.25">
      <c r="A10" s="94"/>
      <c r="B10" s="94"/>
      <c r="C10" s="96"/>
      <c r="D10" s="97" t="s">
        <v>1</v>
      </c>
      <c r="E10" s="81"/>
      <c r="F10" s="82"/>
      <c r="G10" s="69" t="s">
        <v>37</v>
      </c>
      <c r="H10" s="69"/>
      <c r="I10" s="69"/>
      <c r="J10" s="69" t="s">
        <v>40</v>
      </c>
      <c r="K10" s="69"/>
      <c r="L10" s="69"/>
      <c r="M10" s="69" t="s">
        <v>50</v>
      </c>
      <c r="N10" s="69"/>
      <c r="O10" s="69"/>
      <c r="P10" s="69" t="s">
        <v>47</v>
      </c>
      <c r="Q10" s="69"/>
      <c r="R10" s="69"/>
      <c r="S10" s="78" t="s">
        <v>48</v>
      </c>
      <c r="T10" s="78"/>
      <c r="U10" s="78"/>
      <c r="V10" s="69" t="s">
        <v>49</v>
      </c>
      <c r="W10" s="69"/>
      <c r="X10" s="69"/>
    </row>
    <row r="11" spans="1:36" ht="102" customHeight="1" x14ac:dyDescent="0.25">
      <c r="A11" s="95"/>
      <c r="B11" s="95"/>
      <c r="C11" s="96"/>
      <c r="D11" s="97"/>
      <c r="E11" s="83"/>
      <c r="F11" s="84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89" t="s">
        <v>62</v>
      </c>
      <c r="B13" s="87"/>
      <c r="C13" s="49" t="s">
        <v>4</v>
      </c>
      <c r="D13" s="12">
        <f>D14+D15+D16</f>
        <v>1037949.6</v>
      </c>
      <c r="E13" s="12"/>
      <c r="F13" s="12"/>
      <c r="G13" s="12">
        <f t="shared" ref="G13:X13" si="0">G14+G15+G16</f>
        <v>186406.59999999998</v>
      </c>
      <c r="H13" s="12">
        <f t="shared" si="0"/>
        <v>185044.1</v>
      </c>
      <c r="I13" s="12">
        <f t="shared" si="0"/>
        <v>1362.5</v>
      </c>
      <c r="J13" s="12">
        <f t="shared" si="0"/>
        <v>168813.4</v>
      </c>
      <c r="K13" s="12">
        <f t="shared" si="0"/>
        <v>167414.1</v>
      </c>
      <c r="L13" s="12">
        <f t="shared" si="0"/>
        <v>1399.3</v>
      </c>
      <c r="M13" s="12">
        <f t="shared" si="0"/>
        <v>166871.80000000002</v>
      </c>
      <c r="N13" s="12">
        <f t="shared" si="0"/>
        <v>165425.80000000002</v>
      </c>
      <c r="O13" s="12">
        <f t="shared" si="0"/>
        <v>1446</v>
      </c>
      <c r="P13" s="12">
        <f t="shared" si="0"/>
        <v>171952.6</v>
      </c>
      <c r="Q13" s="12">
        <f t="shared" si="0"/>
        <v>171753.30000000002</v>
      </c>
      <c r="R13" s="12">
        <f t="shared" si="0"/>
        <v>199.3</v>
      </c>
      <c r="S13" s="12">
        <f t="shared" si="0"/>
        <v>171952.6</v>
      </c>
      <c r="T13" s="40">
        <f t="shared" si="0"/>
        <v>171753.30000000002</v>
      </c>
      <c r="U13" s="40">
        <f t="shared" si="0"/>
        <v>199.3</v>
      </c>
      <c r="V13" s="12">
        <f t="shared" si="0"/>
        <v>171952.6</v>
      </c>
      <c r="W13" s="12">
        <f t="shared" si="0"/>
        <v>171753.30000000002</v>
      </c>
      <c r="X13" s="12">
        <f t="shared" si="0"/>
        <v>199.3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90"/>
      <c r="B14" s="92"/>
      <c r="C14" s="14" t="s">
        <v>7</v>
      </c>
      <c r="D14" s="12">
        <f>D18</f>
        <v>108534.19999999998</v>
      </c>
      <c r="E14" s="15"/>
      <c r="F14" s="15"/>
      <c r="G14" s="15">
        <f t="shared" ref="G14:X14" si="1">G18</f>
        <v>21374</v>
      </c>
      <c r="H14" s="15">
        <f t="shared" si="1"/>
        <v>21374</v>
      </c>
      <c r="I14" s="15">
        <f t="shared" si="1"/>
        <v>0</v>
      </c>
      <c r="J14" s="15">
        <f t="shared" si="1"/>
        <v>17086.400000000001</v>
      </c>
      <c r="K14" s="15">
        <f t="shared" si="1"/>
        <v>17086.400000000001</v>
      </c>
      <c r="L14" s="15">
        <f t="shared" si="1"/>
        <v>0</v>
      </c>
      <c r="M14" s="15">
        <f t="shared" si="1"/>
        <v>17518.599999999999</v>
      </c>
      <c r="N14" s="15">
        <f t="shared" si="1"/>
        <v>17518.599999999999</v>
      </c>
      <c r="O14" s="15">
        <f t="shared" si="1"/>
        <v>0</v>
      </c>
      <c r="P14" s="15">
        <f t="shared" si="1"/>
        <v>17518.400000000001</v>
      </c>
      <c r="Q14" s="15">
        <f t="shared" si="1"/>
        <v>17518.400000000001</v>
      </c>
      <c r="R14" s="15">
        <f t="shared" si="1"/>
        <v>0</v>
      </c>
      <c r="S14" s="15">
        <f t="shared" si="1"/>
        <v>17518.400000000001</v>
      </c>
      <c r="T14" s="20">
        <f t="shared" si="1"/>
        <v>17518.400000000001</v>
      </c>
      <c r="U14" s="20">
        <f t="shared" si="1"/>
        <v>0</v>
      </c>
      <c r="V14" s="15">
        <f t="shared" si="1"/>
        <v>17518.400000000001</v>
      </c>
      <c r="W14" s="15">
        <f t="shared" si="1"/>
        <v>17518.400000000001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90"/>
      <c r="B15" s="92"/>
      <c r="C15" s="14" t="s">
        <v>29</v>
      </c>
      <c r="D15" s="12">
        <f>D23</f>
        <v>166428.30000000002</v>
      </c>
      <c r="E15" s="17"/>
      <c r="F15" s="17"/>
      <c r="G15" s="17">
        <f t="shared" ref="G15:X15" si="2">G23</f>
        <v>29884.1</v>
      </c>
      <c r="H15" s="17">
        <f t="shared" si="2"/>
        <v>29884.1</v>
      </c>
      <c r="I15" s="17">
        <f t="shared" si="2"/>
        <v>0</v>
      </c>
      <c r="J15" s="17">
        <f t="shared" si="2"/>
        <v>26692.199999999997</v>
      </c>
      <c r="K15" s="17">
        <f t="shared" si="2"/>
        <v>26692.199999999997</v>
      </c>
      <c r="L15" s="17">
        <f t="shared" si="2"/>
        <v>0</v>
      </c>
      <c r="M15" s="17">
        <f t="shared" si="2"/>
        <v>27463</v>
      </c>
      <c r="N15" s="17">
        <f t="shared" si="2"/>
        <v>27463</v>
      </c>
      <c r="O15" s="17">
        <f t="shared" si="2"/>
        <v>0</v>
      </c>
      <c r="P15" s="17">
        <f t="shared" si="2"/>
        <v>27463</v>
      </c>
      <c r="Q15" s="17">
        <f t="shared" si="2"/>
        <v>27463</v>
      </c>
      <c r="R15" s="17">
        <f t="shared" si="2"/>
        <v>0</v>
      </c>
      <c r="S15" s="17">
        <f t="shared" si="2"/>
        <v>27463</v>
      </c>
      <c r="T15" s="41">
        <f t="shared" si="2"/>
        <v>27463</v>
      </c>
      <c r="U15" s="41">
        <f t="shared" si="2"/>
        <v>0</v>
      </c>
      <c r="V15" s="17">
        <f t="shared" si="2"/>
        <v>27463</v>
      </c>
      <c r="W15" s="17">
        <f t="shared" si="2"/>
        <v>27463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91"/>
      <c r="B16" s="88"/>
      <c r="C16" s="49" t="s">
        <v>8</v>
      </c>
      <c r="D16" s="12">
        <f>D19+D29+D42+D50</f>
        <v>762987.1</v>
      </c>
      <c r="E16" s="17"/>
      <c r="F16" s="17"/>
      <c r="G16" s="17">
        <f t="shared" ref="G16:X16" si="3">G19+G29+G42+G50</f>
        <v>135148.49999999997</v>
      </c>
      <c r="H16" s="17">
        <f t="shared" si="3"/>
        <v>133786</v>
      </c>
      <c r="I16" s="17">
        <f t="shared" si="3"/>
        <v>1362.5</v>
      </c>
      <c r="J16" s="17">
        <f t="shared" si="3"/>
        <v>125034.79999999999</v>
      </c>
      <c r="K16" s="17">
        <f t="shared" si="3"/>
        <v>123635.50000000001</v>
      </c>
      <c r="L16" s="17">
        <f t="shared" si="3"/>
        <v>1399.3</v>
      </c>
      <c r="M16" s="17">
        <f t="shared" si="3"/>
        <v>121890.20000000001</v>
      </c>
      <c r="N16" s="17">
        <f t="shared" si="3"/>
        <v>120444.20000000001</v>
      </c>
      <c r="O16" s="17">
        <f t="shared" si="3"/>
        <v>1446</v>
      </c>
      <c r="P16" s="17">
        <f t="shared" si="3"/>
        <v>126971.2</v>
      </c>
      <c r="Q16" s="17">
        <f t="shared" si="3"/>
        <v>126771.90000000001</v>
      </c>
      <c r="R16" s="17">
        <f t="shared" si="3"/>
        <v>199.3</v>
      </c>
      <c r="S16" s="17">
        <f t="shared" si="3"/>
        <v>126971.2</v>
      </c>
      <c r="T16" s="41">
        <f t="shared" si="3"/>
        <v>126771.90000000001</v>
      </c>
      <c r="U16" s="41">
        <f t="shared" si="3"/>
        <v>199.3</v>
      </c>
      <c r="V16" s="17">
        <f t="shared" si="3"/>
        <v>126971.2</v>
      </c>
      <c r="W16" s="17">
        <f t="shared" si="3"/>
        <v>126771.90000000001</v>
      </c>
      <c r="X16" s="17">
        <f t="shared" si="3"/>
        <v>199.3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89" t="s">
        <v>53</v>
      </c>
      <c r="B17" s="87" t="s">
        <v>7</v>
      </c>
      <c r="C17" s="14" t="s">
        <v>11</v>
      </c>
      <c r="D17" s="40">
        <f>D18+D19</f>
        <v>140886.39999999999</v>
      </c>
      <c r="E17" s="67"/>
      <c r="F17" s="67"/>
      <c r="G17" s="67">
        <f t="shared" ref="G17:Q17" si="4">G18+G19</f>
        <v>28415.4</v>
      </c>
      <c r="H17" s="67">
        <f t="shared" si="4"/>
        <v>28415.4</v>
      </c>
      <c r="I17" s="67">
        <f t="shared" si="4"/>
        <v>0</v>
      </c>
      <c r="J17" s="67">
        <f t="shared" si="4"/>
        <v>23414.100000000002</v>
      </c>
      <c r="K17" s="67">
        <f t="shared" si="4"/>
        <v>23414.100000000002</v>
      </c>
      <c r="L17" s="67">
        <f t="shared" si="4"/>
        <v>0</v>
      </c>
      <c r="M17" s="67">
        <f t="shared" si="4"/>
        <v>17518.599999999999</v>
      </c>
      <c r="N17" s="67">
        <f t="shared" si="4"/>
        <v>17518.599999999999</v>
      </c>
      <c r="O17" s="67">
        <f t="shared" si="4"/>
        <v>0</v>
      </c>
      <c r="P17" s="67">
        <f>Q17+R17</f>
        <v>23846.100000000002</v>
      </c>
      <c r="Q17" s="67">
        <f t="shared" si="4"/>
        <v>23846.100000000002</v>
      </c>
      <c r="R17" s="67">
        <v>0</v>
      </c>
      <c r="S17" s="67">
        <f t="shared" ref="S17:S21" si="5">T17+U17</f>
        <v>23846.100000000002</v>
      </c>
      <c r="T17" s="67">
        <f t="shared" ref="T17" si="6">T18+T19</f>
        <v>23846.100000000002</v>
      </c>
      <c r="U17" s="67">
        <v>0</v>
      </c>
      <c r="V17" s="67">
        <f t="shared" ref="V17:V21" si="7">W17+X17</f>
        <v>23846.100000000002</v>
      </c>
      <c r="W17" s="67">
        <f t="shared" ref="W17" si="8">W18+W19</f>
        <v>23846.100000000002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90"/>
      <c r="B18" s="92"/>
      <c r="C18" s="14" t="s">
        <v>7</v>
      </c>
      <c r="D18" s="40">
        <f>D21</f>
        <v>108534.19999999998</v>
      </c>
      <c r="E18" s="20"/>
      <c r="F18" s="20"/>
      <c r="G18" s="20">
        <f t="shared" ref="G18:R18" si="9">G21</f>
        <v>21374</v>
      </c>
      <c r="H18" s="20">
        <f t="shared" si="9"/>
        <v>21374</v>
      </c>
      <c r="I18" s="20">
        <f t="shared" si="9"/>
        <v>0</v>
      </c>
      <c r="J18" s="20">
        <f t="shared" si="9"/>
        <v>17086.400000000001</v>
      </c>
      <c r="K18" s="20">
        <f t="shared" si="9"/>
        <v>17086.400000000001</v>
      </c>
      <c r="L18" s="20">
        <f t="shared" si="9"/>
        <v>0</v>
      </c>
      <c r="M18" s="20">
        <f t="shared" si="9"/>
        <v>17518.599999999999</v>
      </c>
      <c r="N18" s="20">
        <f t="shared" si="9"/>
        <v>17518.599999999999</v>
      </c>
      <c r="O18" s="20">
        <f t="shared" si="9"/>
        <v>0</v>
      </c>
      <c r="P18" s="20">
        <f>Q18+R18</f>
        <v>17518.400000000001</v>
      </c>
      <c r="Q18" s="20">
        <v>17518.400000000001</v>
      </c>
      <c r="R18" s="20">
        <f t="shared" si="9"/>
        <v>0</v>
      </c>
      <c r="S18" s="20">
        <f t="shared" si="5"/>
        <v>17518.400000000001</v>
      </c>
      <c r="T18" s="20">
        <v>17518.400000000001</v>
      </c>
      <c r="U18" s="20">
        <f t="shared" ref="U18" si="10">U21</f>
        <v>0</v>
      </c>
      <c r="V18" s="20">
        <f t="shared" si="7"/>
        <v>17518.400000000001</v>
      </c>
      <c r="W18" s="20">
        <v>17518.400000000001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91"/>
      <c r="B19" s="88"/>
      <c r="C19" s="19" t="s">
        <v>8</v>
      </c>
      <c r="D19" s="40">
        <f>D20</f>
        <v>32352.2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6327.7</v>
      </c>
      <c r="Q19" s="20">
        <v>6327.7</v>
      </c>
      <c r="R19" s="20">
        <v>0</v>
      </c>
      <c r="S19" s="20">
        <f t="shared" si="5"/>
        <v>6327.7</v>
      </c>
      <c r="T19" s="20">
        <v>6327.7</v>
      </c>
      <c r="U19" s="20">
        <v>0</v>
      </c>
      <c r="V19" s="20">
        <f t="shared" si="7"/>
        <v>6327.7</v>
      </c>
      <c r="W19" s="20">
        <v>6327.7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32352.2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6327.7</v>
      </c>
      <c r="Q20" s="20">
        <v>6327.7</v>
      </c>
      <c r="R20" s="20">
        <v>0</v>
      </c>
      <c r="S20" s="20">
        <f t="shared" si="5"/>
        <v>6327.7</v>
      </c>
      <c r="T20" s="20">
        <v>6327.7</v>
      </c>
      <c r="U20" s="20">
        <v>0</v>
      </c>
      <c r="V20" s="20">
        <f t="shared" si="7"/>
        <v>6327.7</v>
      </c>
      <c r="W20" s="20">
        <v>6327.7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108534.19999999998</v>
      </c>
      <c r="E21" s="20"/>
      <c r="F21" s="20"/>
      <c r="G21" s="20">
        <f>H21+I21</f>
        <v>21374</v>
      </c>
      <c r="H21" s="20">
        <v>21374</v>
      </c>
      <c r="I21" s="20">
        <v>0</v>
      </c>
      <c r="J21" s="20">
        <f>K21+L21</f>
        <v>17086.400000000001</v>
      </c>
      <c r="K21" s="20">
        <v>17086.400000000001</v>
      </c>
      <c r="L21" s="20">
        <v>0</v>
      </c>
      <c r="M21" s="20">
        <f>N21+O21</f>
        <v>17518.599999999999</v>
      </c>
      <c r="N21" s="20">
        <v>17518.599999999999</v>
      </c>
      <c r="O21" s="20">
        <v>0</v>
      </c>
      <c r="P21" s="20">
        <f>Q21+R21</f>
        <v>17518.400000000001</v>
      </c>
      <c r="Q21" s="20">
        <v>17518.400000000001</v>
      </c>
      <c r="R21" s="20">
        <v>0</v>
      </c>
      <c r="S21" s="20">
        <f t="shared" si="5"/>
        <v>17518.400000000001</v>
      </c>
      <c r="T21" s="20">
        <v>17518.400000000001</v>
      </c>
      <c r="U21" s="20">
        <v>0</v>
      </c>
      <c r="V21" s="20">
        <f t="shared" si="7"/>
        <v>17518.400000000001</v>
      </c>
      <c r="W21" s="20">
        <v>17518.400000000001</v>
      </c>
      <c r="X21" s="20">
        <v>0</v>
      </c>
      <c r="Y21" s="64"/>
    </row>
    <row r="22" spans="1:36" s="21" customFormat="1" ht="57.75" customHeight="1" x14ac:dyDescent="0.25">
      <c r="A22" s="70" t="s">
        <v>54</v>
      </c>
      <c r="B22" s="72" t="s">
        <v>3</v>
      </c>
      <c r="C22" s="66" t="s">
        <v>36</v>
      </c>
      <c r="D22" s="40">
        <f>D23</f>
        <v>166428.30000000002</v>
      </c>
      <c r="E22" s="67"/>
      <c r="F22" s="67"/>
      <c r="G22" s="67">
        <f t="shared" ref="G22:X22" si="13">G23</f>
        <v>29884.1</v>
      </c>
      <c r="H22" s="67">
        <f t="shared" si="13"/>
        <v>29884.1</v>
      </c>
      <c r="I22" s="67">
        <f t="shared" si="13"/>
        <v>0</v>
      </c>
      <c r="J22" s="67">
        <f t="shared" si="13"/>
        <v>26692.199999999997</v>
      </c>
      <c r="K22" s="67">
        <f t="shared" si="13"/>
        <v>26692.199999999997</v>
      </c>
      <c r="L22" s="67">
        <f t="shared" si="13"/>
        <v>0</v>
      </c>
      <c r="M22" s="67">
        <f t="shared" si="13"/>
        <v>27463</v>
      </c>
      <c r="N22" s="67">
        <f t="shared" si="13"/>
        <v>27463</v>
      </c>
      <c r="O22" s="67">
        <f t="shared" si="13"/>
        <v>0</v>
      </c>
      <c r="P22" s="67">
        <f t="shared" si="13"/>
        <v>27463</v>
      </c>
      <c r="Q22" s="67">
        <f t="shared" si="13"/>
        <v>27463</v>
      </c>
      <c r="R22" s="67">
        <f t="shared" si="13"/>
        <v>0</v>
      </c>
      <c r="S22" s="67">
        <f t="shared" si="13"/>
        <v>27463</v>
      </c>
      <c r="T22" s="67">
        <f t="shared" si="13"/>
        <v>27463</v>
      </c>
      <c r="U22" s="67">
        <f t="shared" si="13"/>
        <v>0</v>
      </c>
      <c r="V22" s="67">
        <f t="shared" si="13"/>
        <v>27463</v>
      </c>
      <c r="W22" s="67">
        <f t="shared" si="13"/>
        <v>27463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71"/>
      <c r="B23" s="73"/>
      <c r="C23" s="66" t="s">
        <v>29</v>
      </c>
      <c r="D23" s="40">
        <f>D24+D25+D26+D27</f>
        <v>166428.30000000002</v>
      </c>
      <c r="E23" s="20"/>
      <c r="F23" s="20"/>
      <c r="G23" s="20">
        <f t="shared" ref="G23:X23" si="14">G24+G25+G26+G27</f>
        <v>29884.1</v>
      </c>
      <c r="H23" s="20">
        <f t="shared" si="14"/>
        <v>29884.1</v>
      </c>
      <c r="I23" s="20">
        <f t="shared" si="14"/>
        <v>0</v>
      </c>
      <c r="J23" s="20">
        <f t="shared" si="14"/>
        <v>26692.199999999997</v>
      </c>
      <c r="K23" s="20">
        <f t="shared" si="14"/>
        <v>26692.199999999997</v>
      </c>
      <c r="L23" s="20">
        <f t="shared" si="14"/>
        <v>0</v>
      </c>
      <c r="M23" s="20">
        <f t="shared" si="14"/>
        <v>27463</v>
      </c>
      <c r="N23" s="20">
        <f t="shared" si="14"/>
        <v>27463</v>
      </c>
      <c r="O23" s="20">
        <f t="shared" si="14"/>
        <v>0</v>
      </c>
      <c r="P23" s="20">
        <f t="shared" si="14"/>
        <v>27463</v>
      </c>
      <c r="Q23" s="20">
        <f t="shared" si="14"/>
        <v>27463</v>
      </c>
      <c r="R23" s="20">
        <f t="shared" si="14"/>
        <v>0</v>
      </c>
      <c r="S23" s="20">
        <f t="shared" si="14"/>
        <v>27463</v>
      </c>
      <c r="T23" s="20">
        <f t="shared" si="14"/>
        <v>27463</v>
      </c>
      <c r="U23" s="20">
        <f t="shared" si="14"/>
        <v>0</v>
      </c>
      <c r="V23" s="20">
        <f t="shared" si="14"/>
        <v>27463</v>
      </c>
      <c r="W23" s="20">
        <f t="shared" si="14"/>
        <v>27463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8152.6</v>
      </c>
      <c r="E24" s="20"/>
      <c r="F24" s="20"/>
      <c r="G24" s="20">
        <f>H24+I24</f>
        <v>2152.6</v>
      </c>
      <c r="H24" s="20">
        <v>2152.6</v>
      </c>
      <c r="I24" s="20">
        <v>0</v>
      </c>
      <c r="J24" s="20">
        <f>K24+L24</f>
        <v>1200</v>
      </c>
      <c r="K24" s="20">
        <v>1200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900</v>
      </c>
      <c r="E25" s="20"/>
      <c r="F25" s="20"/>
      <c r="G25" s="20">
        <f>H25+I25</f>
        <v>150</v>
      </c>
      <c r="H25" s="20">
        <v>150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150</v>
      </c>
      <c r="N25" s="20">
        <v>150</v>
      </c>
      <c r="O25" s="20">
        <v>0</v>
      </c>
      <c r="P25" s="20">
        <f>Q25+R25</f>
        <v>150</v>
      </c>
      <c r="Q25" s="20">
        <v>150</v>
      </c>
      <c r="R25" s="20">
        <v>0</v>
      </c>
      <c r="S25" s="20">
        <f>T25+U25</f>
        <v>150</v>
      </c>
      <c r="T25" s="20">
        <v>150</v>
      </c>
      <c r="U25" s="20">
        <v>0</v>
      </c>
      <c r="V25" s="20">
        <f>W25+X25</f>
        <v>150</v>
      </c>
      <c r="W25" s="20">
        <v>150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116497.60000000001</v>
      </c>
      <c r="E26" s="20"/>
      <c r="F26" s="20"/>
      <c r="G26" s="20">
        <f>H26+I26</f>
        <v>19852.099999999999</v>
      </c>
      <c r="H26" s="20">
        <v>19852.099999999999</v>
      </c>
      <c r="I26" s="20">
        <v>0</v>
      </c>
      <c r="J26" s="20">
        <f>K26+L26</f>
        <v>19329.099999999999</v>
      </c>
      <c r="K26" s="20">
        <v>19329.099999999999</v>
      </c>
      <c r="L26" s="20">
        <v>0</v>
      </c>
      <c r="M26" s="20">
        <f>N26+O26</f>
        <v>19329.099999999999</v>
      </c>
      <c r="N26" s="20">
        <v>19329.099999999999</v>
      </c>
      <c r="O26" s="20">
        <v>0</v>
      </c>
      <c r="P26" s="20">
        <f>Q26+R26</f>
        <v>19329.099999999999</v>
      </c>
      <c r="Q26" s="20">
        <v>19329.099999999999</v>
      </c>
      <c r="R26" s="20">
        <v>0</v>
      </c>
      <c r="S26" s="20">
        <f>T26+U26</f>
        <v>19329.099999999999</v>
      </c>
      <c r="T26" s="20">
        <v>19329.099999999999</v>
      </c>
      <c r="U26" s="20">
        <v>0</v>
      </c>
      <c r="V26" s="20">
        <f>W26+X26</f>
        <v>19329.099999999999</v>
      </c>
      <c r="W26" s="20">
        <v>19329.099999999999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40878.100000000006</v>
      </c>
      <c r="E27" s="20"/>
      <c r="F27" s="20"/>
      <c r="G27" s="20">
        <f>H27+I27</f>
        <v>7729.4</v>
      </c>
      <c r="H27" s="20">
        <v>7729.4</v>
      </c>
      <c r="I27" s="20">
        <v>0</v>
      </c>
      <c r="J27" s="20">
        <f>K27+L27</f>
        <v>6013.1</v>
      </c>
      <c r="K27" s="20">
        <v>6013.1</v>
      </c>
      <c r="L27" s="20">
        <v>0</v>
      </c>
      <c r="M27" s="20">
        <f>N27+O27</f>
        <v>6783.9</v>
      </c>
      <c r="N27" s="20">
        <v>6783.9</v>
      </c>
      <c r="O27" s="20">
        <v>0</v>
      </c>
      <c r="P27" s="20">
        <f>Q27+R27</f>
        <v>6783.9</v>
      </c>
      <c r="Q27" s="20">
        <v>6783.9</v>
      </c>
      <c r="R27" s="20">
        <v>0</v>
      </c>
      <c r="S27" s="20">
        <f>T27+U27</f>
        <v>6783.9</v>
      </c>
      <c r="T27" s="20">
        <v>6783.9</v>
      </c>
      <c r="U27" s="20">
        <v>0</v>
      </c>
      <c r="V27" s="20">
        <f>W27+X27</f>
        <v>6783.9</v>
      </c>
      <c r="W27" s="20">
        <v>6783.9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89" t="s">
        <v>55</v>
      </c>
      <c r="B28" s="87" t="s">
        <v>31</v>
      </c>
      <c r="C28" s="14" t="s">
        <v>5</v>
      </c>
      <c r="D28" s="40">
        <f>D29</f>
        <v>718693.5</v>
      </c>
      <c r="E28" s="67"/>
      <c r="F28" s="67"/>
      <c r="G28" s="67">
        <f t="shared" ref="G28:X28" si="16">G29</f>
        <v>124957.69999999998</v>
      </c>
      <c r="H28" s="67">
        <f t="shared" si="16"/>
        <v>123794.5</v>
      </c>
      <c r="I28" s="67">
        <f t="shared" si="16"/>
        <v>1163.2</v>
      </c>
      <c r="J28" s="67">
        <f t="shared" si="16"/>
        <v>116948.7</v>
      </c>
      <c r="K28" s="67">
        <f t="shared" si="16"/>
        <v>115748.70000000001</v>
      </c>
      <c r="L28" s="67">
        <f t="shared" si="16"/>
        <v>1200</v>
      </c>
      <c r="M28" s="67">
        <f t="shared" si="16"/>
        <v>120131.80000000002</v>
      </c>
      <c r="N28" s="67">
        <f t="shared" si="16"/>
        <v>118885.1</v>
      </c>
      <c r="O28" s="67">
        <f t="shared" si="16"/>
        <v>1246.7</v>
      </c>
      <c r="P28" s="67">
        <f t="shared" si="16"/>
        <v>118885.1</v>
      </c>
      <c r="Q28" s="67">
        <f t="shared" si="16"/>
        <v>118885.1</v>
      </c>
      <c r="R28" s="67">
        <f t="shared" si="16"/>
        <v>0</v>
      </c>
      <c r="S28" s="67">
        <f t="shared" si="16"/>
        <v>118885.1</v>
      </c>
      <c r="T28" s="67">
        <f t="shared" si="16"/>
        <v>118885.1</v>
      </c>
      <c r="U28" s="67">
        <f t="shared" si="16"/>
        <v>0</v>
      </c>
      <c r="V28" s="67">
        <f t="shared" si="16"/>
        <v>118885.1</v>
      </c>
      <c r="W28" s="67">
        <f t="shared" si="16"/>
        <v>118885.1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91"/>
      <c r="B29" s="88"/>
      <c r="C29" s="14" t="s">
        <v>8</v>
      </c>
      <c r="D29" s="41">
        <f>D30+D31+D32+D33+D34+D35+D36+D37+D38+D39+D40</f>
        <v>718693.5</v>
      </c>
      <c r="E29" s="20"/>
      <c r="F29" s="20"/>
      <c r="G29" s="20">
        <f t="shared" ref="G29:X29" si="17">G30+G31+G32+G33+G34+G35+G36+G37+G38+G39+G40</f>
        <v>124957.69999999998</v>
      </c>
      <c r="H29" s="20">
        <f t="shared" si="17"/>
        <v>123794.5</v>
      </c>
      <c r="I29" s="20">
        <f t="shared" si="17"/>
        <v>1163.2</v>
      </c>
      <c r="J29" s="20">
        <f t="shared" si="17"/>
        <v>116948.7</v>
      </c>
      <c r="K29" s="20">
        <f t="shared" si="17"/>
        <v>115748.70000000001</v>
      </c>
      <c r="L29" s="20">
        <f t="shared" si="17"/>
        <v>1200</v>
      </c>
      <c r="M29" s="20">
        <f t="shared" si="17"/>
        <v>120131.80000000002</v>
      </c>
      <c r="N29" s="20">
        <f t="shared" si="17"/>
        <v>118885.1</v>
      </c>
      <c r="O29" s="20">
        <f t="shared" si="17"/>
        <v>1246.7</v>
      </c>
      <c r="P29" s="20">
        <f t="shared" si="17"/>
        <v>118885.1</v>
      </c>
      <c r="Q29" s="20">
        <f t="shared" si="17"/>
        <v>118885.1</v>
      </c>
      <c r="R29" s="20">
        <f t="shared" si="17"/>
        <v>0</v>
      </c>
      <c r="S29" s="20">
        <f t="shared" si="17"/>
        <v>118885.1</v>
      </c>
      <c r="T29" s="20">
        <f t="shared" si="17"/>
        <v>118885.1</v>
      </c>
      <c r="U29" s="20">
        <f t="shared" si="17"/>
        <v>0</v>
      </c>
      <c r="V29" s="20">
        <f t="shared" si="17"/>
        <v>118885.1</v>
      </c>
      <c r="W29" s="20">
        <f t="shared" si="17"/>
        <v>118885.1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1200</v>
      </c>
      <c r="E30" s="20"/>
      <c r="F30" s="20"/>
      <c r="G30" s="20">
        <f t="shared" ref="G30:G40" si="19">H30+I30</f>
        <v>200</v>
      </c>
      <c r="H30" s="20">
        <v>200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629350</v>
      </c>
      <c r="E31" s="20"/>
      <c r="F31" s="20"/>
      <c r="G31" s="20">
        <f t="shared" si="19"/>
        <v>109133.9</v>
      </c>
      <c r="H31" s="20">
        <v>109133.9</v>
      </c>
      <c r="I31" s="20">
        <v>0</v>
      </c>
      <c r="J31" s="20">
        <f t="shared" si="20"/>
        <v>102002.1</v>
      </c>
      <c r="K31" s="20">
        <v>102002.1</v>
      </c>
      <c r="L31" s="20">
        <v>0</v>
      </c>
      <c r="M31" s="20">
        <f t="shared" si="21"/>
        <v>104553.5</v>
      </c>
      <c r="N31" s="20">
        <v>104553.5</v>
      </c>
      <c r="O31" s="20">
        <v>0</v>
      </c>
      <c r="P31" s="20">
        <f t="shared" si="22"/>
        <v>104553.5</v>
      </c>
      <c r="Q31" s="20">
        <v>104553.5</v>
      </c>
      <c r="R31" s="20">
        <v>0</v>
      </c>
      <c r="S31" s="20">
        <f t="shared" si="23"/>
        <v>104553.5</v>
      </c>
      <c r="T31" s="20">
        <v>104553.5</v>
      </c>
      <c r="U31" s="20">
        <v>0</v>
      </c>
      <c r="V31" s="20">
        <f t="shared" si="24"/>
        <v>104553.5</v>
      </c>
      <c r="W31" s="20">
        <v>104553.5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57939.6</v>
      </c>
      <c r="E32" s="20"/>
      <c r="F32" s="20"/>
      <c r="G32" s="20">
        <f t="shared" si="19"/>
        <v>9656.6</v>
      </c>
      <c r="H32" s="20">
        <v>9656.6</v>
      </c>
      <c r="I32" s="20">
        <v>0</v>
      </c>
      <c r="J32" s="20">
        <f t="shared" si="20"/>
        <v>9656.6</v>
      </c>
      <c r="K32" s="20">
        <v>9656.6</v>
      </c>
      <c r="L32" s="20">
        <v>0</v>
      </c>
      <c r="M32" s="20">
        <f t="shared" si="21"/>
        <v>9656.6</v>
      </c>
      <c r="N32" s="20">
        <v>9656.6</v>
      </c>
      <c r="O32" s="20">
        <v>0</v>
      </c>
      <c r="P32" s="20">
        <f t="shared" si="22"/>
        <v>9656.6</v>
      </c>
      <c r="Q32" s="20">
        <v>9656.6</v>
      </c>
      <c r="R32" s="20">
        <v>0</v>
      </c>
      <c r="S32" s="20">
        <f t="shared" si="23"/>
        <v>9656.6</v>
      </c>
      <c r="T32" s="20">
        <v>9656.6</v>
      </c>
      <c r="U32" s="20">
        <v>0</v>
      </c>
      <c r="V32" s="20">
        <f t="shared" si="24"/>
        <v>9656.6</v>
      </c>
      <c r="W32" s="20">
        <v>9656.6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77.5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25.7</v>
      </c>
      <c r="K33" s="20">
        <v>0</v>
      </c>
      <c r="L33" s="20">
        <v>25.7</v>
      </c>
      <c r="M33" s="20">
        <f t="shared" si="21"/>
        <v>26.7</v>
      </c>
      <c r="N33" s="20">
        <v>0</v>
      </c>
      <c r="O33" s="20">
        <v>26.7</v>
      </c>
      <c r="P33" s="20">
        <f t="shared" si="22"/>
        <v>0</v>
      </c>
      <c r="Q33" s="20">
        <v>0</v>
      </c>
      <c r="R33" s="20">
        <v>0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49.3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16.399999999999999</v>
      </c>
      <c r="K34" s="20">
        <v>0</v>
      </c>
      <c r="L34" s="20">
        <v>16.399999999999999</v>
      </c>
      <c r="M34" s="20">
        <f t="shared" si="21"/>
        <v>17</v>
      </c>
      <c r="N34" s="20">
        <v>0</v>
      </c>
      <c r="O34" s="20">
        <v>17</v>
      </c>
      <c r="P34" s="20">
        <f t="shared" si="22"/>
        <v>0</v>
      </c>
      <c r="Q34" s="20">
        <v>0</v>
      </c>
      <c r="R34" s="20">
        <v>0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197.2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65.599999999999994</v>
      </c>
      <c r="K35" s="20">
        <v>0</v>
      </c>
      <c r="L35" s="20">
        <v>65.599999999999994</v>
      </c>
      <c r="M35" s="20">
        <f t="shared" si="21"/>
        <v>68.099999999999994</v>
      </c>
      <c r="N35" s="20">
        <v>0</v>
      </c>
      <c r="O35" s="20">
        <v>68.099999999999994</v>
      </c>
      <c r="P35" s="20">
        <f t="shared" si="22"/>
        <v>0</v>
      </c>
      <c r="Q35" s="20">
        <v>0</v>
      </c>
      <c r="R35" s="20">
        <v>0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256.89999999999998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85.4</v>
      </c>
      <c r="K36" s="20">
        <v>0</v>
      </c>
      <c r="L36" s="20">
        <v>85.4</v>
      </c>
      <c r="M36" s="20">
        <f t="shared" si="21"/>
        <v>88.6</v>
      </c>
      <c r="N36" s="20">
        <v>0</v>
      </c>
      <c r="O36" s="20">
        <v>88.6</v>
      </c>
      <c r="P36" s="20">
        <f t="shared" si="22"/>
        <v>0</v>
      </c>
      <c r="Q36" s="20">
        <v>0</v>
      </c>
      <c r="R36" s="20">
        <v>0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2772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921.5</v>
      </c>
      <c r="K37" s="20">
        <v>0</v>
      </c>
      <c r="L37" s="20">
        <v>921.5</v>
      </c>
      <c r="M37" s="20">
        <f t="shared" si="21"/>
        <v>957.6</v>
      </c>
      <c r="N37" s="20">
        <v>0</v>
      </c>
      <c r="O37" s="20">
        <v>957.6</v>
      </c>
      <c r="P37" s="20">
        <f t="shared" si="22"/>
        <v>0</v>
      </c>
      <c r="Q37" s="20">
        <v>0</v>
      </c>
      <c r="R37" s="20">
        <v>0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257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85.4</v>
      </c>
      <c r="K38" s="20">
        <v>0</v>
      </c>
      <c r="L38" s="20">
        <v>85.4</v>
      </c>
      <c r="M38" s="20">
        <f t="shared" si="21"/>
        <v>88.7</v>
      </c>
      <c r="N38" s="20">
        <v>0</v>
      </c>
      <c r="O38" s="20">
        <v>88.7</v>
      </c>
      <c r="P38" s="20">
        <f t="shared" si="22"/>
        <v>0</v>
      </c>
      <c r="Q38" s="20">
        <v>0</v>
      </c>
      <c r="R38" s="20">
        <v>0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9854</v>
      </c>
      <c r="E39" s="20"/>
      <c r="F39" s="20"/>
      <c r="G39" s="20">
        <f t="shared" si="19"/>
        <v>2014</v>
      </c>
      <c r="H39" s="20">
        <v>2014</v>
      </c>
      <c r="I39" s="20">
        <v>0</v>
      </c>
      <c r="J39" s="20">
        <f t="shared" si="20"/>
        <v>1100</v>
      </c>
      <c r="K39" s="20">
        <v>1100</v>
      </c>
      <c r="L39" s="20">
        <v>0</v>
      </c>
      <c r="M39" s="20">
        <f t="shared" si="21"/>
        <v>1685</v>
      </c>
      <c r="N39" s="20">
        <v>1685</v>
      </c>
      <c r="O39" s="20">
        <v>0</v>
      </c>
      <c r="P39" s="20">
        <f t="shared" si="22"/>
        <v>1685</v>
      </c>
      <c r="Q39" s="20">
        <v>1685</v>
      </c>
      <c r="R39" s="20">
        <v>0</v>
      </c>
      <c r="S39" s="20">
        <f t="shared" si="23"/>
        <v>1685</v>
      </c>
      <c r="T39" s="20">
        <v>1685</v>
      </c>
      <c r="U39" s="20">
        <v>0</v>
      </c>
      <c r="V39" s="20">
        <f t="shared" si="24"/>
        <v>1685</v>
      </c>
      <c r="W39" s="20">
        <v>1685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16740</v>
      </c>
      <c r="E40" s="20"/>
      <c r="F40" s="20"/>
      <c r="G40" s="20">
        <f t="shared" si="19"/>
        <v>2790</v>
      </c>
      <c r="H40" s="20">
        <v>2790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89" t="s">
        <v>6</v>
      </c>
      <c r="B41" s="87" t="s">
        <v>39</v>
      </c>
      <c r="C41" s="14" t="s">
        <v>5</v>
      </c>
      <c r="D41" s="40">
        <f>D42</f>
        <v>11941.4</v>
      </c>
      <c r="E41" s="67"/>
      <c r="F41" s="67"/>
      <c r="G41" s="67">
        <f t="shared" ref="G41:X41" si="25">G42</f>
        <v>3149.4</v>
      </c>
      <c r="H41" s="67">
        <f t="shared" si="25"/>
        <v>2950.1</v>
      </c>
      <c r="I41" s="67">
        <f t="shared" si="25"/>
        <v>199.3</v>
      </c>
      <c r="J41" s="67">
        <f t="shared" si="25"/>
        <v>1758.4</v>
      </c>
      <c r="K41" s="67">
        <f t="shared" si="25"/>
        <v>1559.1</v>
      </c>
      <c r="L41" s="67">
        <f t="shared" si="25"/>
        <v>199.3</v>
      </c>
      <c r="M41" s="67">
        <f t="shared" si="25"/>
        <v>1758.4</v>
      </c>
      <c r="N41" s="67">
        <f t="shared" si="25"/>
        <v>1559.1</v>
      </c>
      <c r="O41" s="67">
        <f t="shared" si="25"/>
        <v>199.3</v>
      </c>
      <c r="P41" s="67">
        <f t="shared" si="25"/>
        <v>1758.4</v>
      </c>
      <c r="Q41" s="67">
        <f t="shared" si="25"/>
        <v>1559.1</v>
      </c>
      <c r="R41" s="67">
        <f t="shared" si="25"/>
        <v>199.3</v>
      </c>
      <c r="S41" s="67">
        <f t="shared" si="25"/>
        <v>1758.4</v>
      </c>
      <c r="T41" s="67">
        <f t="shared" si="25"/>
        <v>1559.1</v>
      </c>
      <c r="U41" s="67">
        <f t="shared" si="25"/>
        <v>199.3</v>
      </c>
      <c r="V41" s="67">
        <f t="shared" si="25"/>
        <v>1758.4</v>
      </c>
      <c r="W41" s="67">
        <f t="shared" si="25"/>
        <v>1559.1</v>
      </c>
      <c r="X41" s="67">
        <f t="shared" si="25"/>
        <v>199.3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91"/>
      <c r="B42" s="88"/>
      <c r="C42" s="14" t="s">
        <v>8</v>
      </c>
      <c r="D42" s="40">
        <f>D43+D44+D45+D46+D47+D48</f>
        <v>11941.4</v>
      </c>
      <c r="E42" s="20"/>
      <c r="F42" s="20"/>
      <c r="G42" s="20">
        <f t="shared" ref="G42:X42" si="26">G43+G44+G45+G46+G47+G48</f>
        <v>3149.4</v>
      </c>
      <c r="H42" s="20">
        <f t="shared" si="26"/>
        <v>2950.1</v>
      </c>
      <c r="I42" s="20">
        <f t="shared" si="26"/>
        <v>199.3</v>
      </c>
      <c r="J42" s="20">
        <f t="shared" si="26"/>
        <v>1758.4</v>
      </c>
      <c r="K42" s="20">
        <f t="shared" si="26"/>
        <v>1559.1</v>
      </c>
      <c r="L42" s="20">
        <f t="shared" si="26"/>
        <v>199.3</v>
      </c>
      <c r="M42" s="20">
        <f t="shared" si="26"/>
        <v>1758.4</v>
      </c>
      <c r="N42" s="20">
        <f t="shared" si="26"/>
        <v>1559.1</v>
      </c>
      <c r="O42" s="20">
        <f t="shared" si="26"/>
        <v>199.3</v>
      </c>
      <c r="P42" s="20">
        <f t="shared" si="26"/>
        <v>1758.4</v>
      </c>
      <c r="Q42" s="20">
        <f t="shared" si="26"/>
        <v>1559.1</v>
      </c>
      <c r="R42" s="20">
        <f t="shared" si="26"/>
        <v>199.3</v>
      </c>
      <c r="S42" s="20">
        <f t="shared" si="26"/>
        <v>1758.4</v>
      </c>
      <c r="T42" s="20">
        <f t="shared" si="26"/>
        <v>1559.1</v>
      </c>
      <c r="U42" s="20">
        <f t="shared" si="26"/>
        <v>199.3</v>
      </c>
      <c r="V42" s="20">
        <f t="shared" si="26"/>
        <v>1758.4</v>
      </c>
      <c r="W42" s="20">
        <f t="shared" si="26"/>
        <v>1559.1</v>
      </c>
      <c r="X42" s="20">
        <f t="shared" si="26"/>
        <v>199.3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300</v>
      </c>
      <c r="E43" s="20"/>
      <c r="F43" s="20"/>
      <c r="G43" s="20">
        <f t="shared" ref="G43:G48" si="28">H43+I43</f>
        <v>50</v>
      </c>
      <c r="H43" s="20">
        <v>50</v>
      </c>
      <c r="I43" s="20">
        <v>0</v>
      </c>
      <c r="J43" s="20">
        <f t="shared" ref="J43:J48" si="29">K43+L43</f>
        <v>50</v>
      </c>
      <c r="K43" s="20">
        <v>50</v>
      </c>
      <c r="L43" s="20">
        <v>0</v>
      </c>
      <c r="M43" s="20">
        <f t="shared" ref="M43:M48" si="30">N43+O43</f>
        <v>50</v>
      </c>
      <c r="N43" s="20">
        <v>50</v>
      </c>
      <c r="O43" s="20">
        <v>0</v>
      </c>
      <c r="P43" s="20">
        <f t="shared" ref="P43:P48" si="31">Q43+R43</f>
        <v>50</v>
      </c>
      <c r="Q43" s="20">
        <v>50</v>
      </c>
      <c r="R43" s="20">
        <v>0</v>
      </c>
      <c r="S43" s="20">
        <f t="shared" ref="S43:S48" si="32">T43+U43</f>
        <v>50</v>
      </c>
      <c r="T43" s="20">
        <v>50</v>
      </c>
      <c r="U43" s="20">
        <v>0</v>
      </c>
      <c r="V43" s="20">
        <f t="shared" ref="V43:V48" si="33">W43+X43</f>
        <v>50</v>
      </c>
      <c r="W43" s="20">
        <v>50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660</v>
      </c>
      <c r="E44" s="20"/>
      <c r="F44" s="20"/>
      <c r="G44" s="20">
        <f t="shared" si="28"/>
        <v>110</v>
      </c>
      <c r="H44" s="20">
        <v>110</v>
      </c>
      <c r="I44" s="20">
        <v>0</v>
      </c>
      <c r="J44" s="20">
        <f t="shared" si="29"/>
        <v>110</v>
      </c>
      <c r="K44" s="20">
        <v>110</v>
      </c>
      <c r="L44" s="20">
        <v>0</v>
      </c>
      <c r="M44" s="20">
        <f t="shared" si="30"/>
        <v>110</v>
      </c>
      <c r="N44" s="20">
        <v>110</v>
      </c>
      <c r="O44" s="20">
        <v>0</v>
      </c>
      <c r="P44" s="20">
        <f t="shared" si="31"/>
        <v>110</v>
      </c>
      <c r="Q44" s="20">
        <v>110</v>
      </c>
      <c r="R44" s="20">
        <v>0</v>
      </c>
      <c r="S44" s="20">
        <f t="shared" si="32"/>
        <v>110</v>
      </c>
      <c r="T44" s="20">
        <v>110</v>
      </c>
      <c r="U44" s="20">
        <v>0</v>
      </c>
      <c r="V44" s="20">
        <f t="shared" si="33"/>
        <v>110</v>
      </c>
      <c r="W44" s="20">
        <v>110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7271</v>
      </c>
      <c r="E45" s="20"/>
      <c r="F45" s="20"/>
      <c r="G45" s="20">
        <f t="shared" si="28"/>
        <v>2371</v>
      </c>
      <c r="H45" s="20">
        <v>2371</v>
      </c>
      <c r="I45" s="20">
        <v>0</v>
      </c>
      <c r="J45" s="20">
        <f t="shared" si="29"/>
        <v>980</v>
      </c>
      <c r="K45" s="20">
        <v>980</v>
      </c>
      <c r="L45" s="20">
        <v>0</v>
      </c>
      <c r="M45" s="20">
        <f t="shared" si="30"/>
        <v>980</v>
      </c>
      <c r="N45" s="20">
        <v>980</v>
      </c>
      <c r="O45" s="20">
        <v>0</v>
      </c>
      <c r="P45" s="20">
        <f t="shared" si="31"/>
        <v>980</v>
      </c>
      <c r="Q45" s="20">
        <v>980</v>
      </c>
      <c r="R45" s="20">
        <v>0</v>
      </c>
      <c r="S45" s="20">
        <f t="shared" si="32"/>
        <v>980</v>
      </c>
      <c r="T45" s="20">
        <v>980</v>
      </c>
      <c r="U45" s="20">
        <v>0</v>
      </c>
      <c r="V45" s="20">
        <f t="shared" si="33"/>
        <v>980</v>
      </c>
      <c r="W45" s="20">
        <v>980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1590</v>
      </c>
      <c r="E46" s="20"/>
      <c r="F46" s="20"/>
      <c r="G46" s="20">
        <f t="shared" si="28"/>
        <v>265</v>
      </c>
      <c r="H46" s="20">
        <v>265</v>
      </c>
      <c r="I46" s="20">
        <v>0</v>
      </c>
      <c r="J46" s="20">
        <f t="shared" si="29"/>
        <v>265</v>
      </c>
      <c r="K46" s="20">
        <v>265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900</v>
      </c>
      <c r="E47" s="20"/>
      <c r="F47" s="20"/>
      <c r="G47" s="20">
        <f t="shared" si="28"/>
        <v>150</v>
      </c>
      <c r="H47" s="20">
        <v>150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1220.4000000000001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203.4</v>
      </c>
      <c r="K48" s="20">
        <v>4.0999999999999996</v>
      </c>
      <c r="L48" s="20">
        <v>199.3</v>
      </c>
      <c r="M48" s="20">
        <f t="shared" si="30"/>
        <v>203.4</v>
      </c>
      <c r="N48" s="20">
        <v>4.0999999999999996</v>
      </c>
      <c r="O48" s="20">
        <v>199.3</v>
      </c>
      <c r="P48" s="20">
        <f t="shared" si="31"/>
        <v>203.4</v>
      </c>
      <c r="Q48" s="20">
        <v>4.0999999999999996</v>
      </c>
      <c r="R48" s="20">
        <v>199.3</v>
      </c>
      <c r="S48" s="20">
        <f t="shared" si="32"/>
        <v>203.4</v>
      </c>
      <c r="T48" s="20">
        <v>4.0999999999999996</v>
      </c>
      <c r="U48" s="20">
        <v>199.3</v>
      </c>
      <c r="V48" s="20">
        <f t="shared" si="33"/>
        <v>203.4</v>
      </c>
      <c r="W48" s="20">
        <v>4.0999999999999996</v>
      </c>
      <c r="X48" s="20">
        <v>199.3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89" t="s">
        <v>56</v>
      </c>
      <c r="B49" s="87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91"/>
      <c r="B50" s="88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2020-02-28T13:57:48Z</cp:lastPrinted>
  <dcterms:created xsi:type="dcterms:W3CDTF">2013-10-25T08:40:08Z</dcterms:created>
  <dcterms:modified xsi:type="dcterms:W3CDTF">2020-03-10T11:46:51Z</dcterms:modified>
</cp:coreProperties>
</file>