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'!$A$1:$AI$77</definedName>
  </definedNames>
  <calcPr calcId="145621"/>
  <fileRecoveryPr autoRecover="0"/>
</workbook>
</file>

<file path=xl/calcChain.xml><?xml version="1.0" encoding="utf-8"?>
<calcChain xmlns="http://schemas.openxmlformats.org/spreadsheetml/2006/main">
  <c r="I42" i="30" l="1"/>
  <c r="L65" i="30"/>
  <c r="I65" i="30" s="1"/>
  <c r="I68" i="30"/>
  <c r="H68" i="30" s="1"/>
  <c r="S43" i="30" l="1"/>
  <c r="N43" i="30"/>
  <c r="I43" i="30" l="1"/>
  <c r="S65" i="30"/>
  <c r="S64" i="30"/>
  <c r="S62" i="30"/>
  <c r="S61" i="30"/>
  <c r="S60" i="30"/>
  <c r="S59" i="30"/>
  <c r="S58" i="30"/>
  <c r="S57" i="30"/>
  <c r="S56" i="30"/>
  <c r="S55" i="30"/>
  <c r="S54" i="30"/>
  <c r="S53" i="30"/>
  <c r="S51" i="30"/>
  <c r="S50" i="30"/>
  <c r="S49" i="30"/>
  <c r="W48" i="30"/>
  <c r="V48" i="30"/>
  <c r="U48" i="30"/>
  <c r="T48" i="30"/>
  <c r="S37" i="30"/>
  <c r="V34" i="30"/>
  <c r="V39" i="30" s="1"/>
  <c r="S48" i="30" l="1"/>
  <c r="S34" i="30"/>
  <c r="S39" i="30"/>
  <c r="V70" i="30"/>
  <c r="V71" i="30" s="1"/>
  <c r="S71" i="30" s="1"/>
  <c r="T70" i="30"/>
  <c r="U70" i="30"/>
  <c r="U71" i="30" s="1"/>
  <c r="W70" i="30"/>
  <c r="W71" i="30" s="1"/>
  <c r="S42" i="30"/>
  <c r="L34" i="30"/>
  <c r="L39" i="30" s="1"/>
  <c r="Q34" i="30"/>
  <c r="Q39" i="30" s="1"/>
  <c r="N37" i="30"/>
  <c r="I37" i="30"/>
  <c r="I39" i="30" l="1"/>
  <c r="N39" i="30"/>
  <c r="S70" i="30"/>
  <c r="H37" i="30"/>
  <c r="T71" i="30"/>
  <c r="N34" i="30"/>
  <c r="I34" i="30"/>
  <c r="H39" i="30" l="1"/>
  <c r="H34" i="30"/>
  <c r="R48" i="30" l="1"/>
  <c r="Q48" i="30"/>
  <c r="P48" i="30"/>
  <c r="O48" i="30"/>
  <c r="M48" i="30"/>
  <c r="L48" i="30"/>
  <c r="L70" i="30" s="1"/>
  <c r="K48" i="30"/>
  <c r="K70" i="30" s="1"/>
  <c r="J48" i="30"/>
  <c r="I70" i="30" l="1"/>
  <c r="I71" i="30" s="1"/>
  <c r="L71" i="30"/>
  <c r="I48" i="30"/>
  <c r="N48" i="30"/>
  <c r="H48" i="30" l="1"/>
  <c r="N65" i="30"/>
  <c r="H65" i="30" s="1"/>
  <c r="N59" i="30" l="1"/>
  <c r="I59" i="30"/>
  <c r="H59" i="30" l="1"/>
  <c r="R70" i="30"/>
  <c r="Q70" i="30"/>
  <c r="Q71" i="30" s="1"/>
  <c r="N71" i="30" s="1"/>
  <c r="P70" i="30"/>
  <c r="O70" i="30"/>
  <c r="M70" i="30"/>
  <c r="J70" i="30"/>
  <c r="N70" i="30" l="1"/>
  <c r="H70" i="30" s="1"/>
  <c r="N64" i="30"/>
  <c r="N62" i="30"/>
  <c r="N61" i="30"/>
  <c r="N60" i="30"/>
  <c r="N58" i="30"/>
  <c r="N57" i="30"/>
  <c r="N56" i="30"/>
  <c r="N55" i="30"/>
  <c r="N54" i="30"/>
  <c r="N53" i="30"/>
  <c r="N51" i="30"/>
  <c r="N50" i="30"/>
  <c r="N49" i="30"/>
  <c r="I64" i="30"/>
  <c r="I62" i="30"/>
  <c r="I61" i="30"/>
  <c r="H61" i="30" s="1"/>
  <c r="I60" i="30"/>
  <c r="I58" i="30"/>
  <c r="I57" i="30"/>
  <c r="I56" i="30"/>
  <c r="I55" i="30"/>
  <c r="I54" i="30"/>
  <c r="H54" i="30" s="1"/>
  <c r="I53" i="30"/>
  <c r="I51" i="30"/>
  <c r="I50" i="30"/>
  <c r="H64" i="30" l="1"/>
  <c r="H51" i="30"/>
  <c r="H50" i="30"/>
  <c r="H53" i="30"/>
  <c r="H60" i="30"/>
  <c r="H62" i="30"/>
  <c r="H56" i="30"/>
  <c r="H58" i="30"/>
  <c r="H55" i="30"/>
  <c r="H57" i="30"/>
  <c r="I49" i="30"/>
  <c r="H49" i="30" s="1"/>
  <c r="H43" i="30" l="1"/>
  <c r="R71" i="30"/>
  <c r="P71" i="30"/>
  <c r="O71" i="30"/>
  <c r="M71" i="30"/>
  <c r="K71" i="30"/>
  <c r="J71" i="30"/>
  <c r="N42" i="30" l="1"/>
  <c r="H42" i="30" l="1"/>
  <c r="H71" i="30" s="1"/>
</calcChain>
</file>

<file path=xl/sharedStrings.xml><?xml version="1.0" encoding="utf-8"?>
<sst xmlns="http://schemas.openxmlformats.org/spreadsheetml/2006/main" count="623" uniqueCount="145">
  <si>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</si>
  <si>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</si>
  <si>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</si>
  <si>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</si>
  <si>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</si>
  <si>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</si>
  <si>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</si>
  <si>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</si>
  <si>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</si>
  <si>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</si>
  <si>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</si>
  <si>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</si>
  <si>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</si>
  <si>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</si>
  <si>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</si>
  <si>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</si>
  <si>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</si>
  <si>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</si>
  <si>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</si>
  <si>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</si>
  <si>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</si>
  <si>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</si>
  <si>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</si>
  <si>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</si>
  <si>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</si>
  <si>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</si>
  <si>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</si>
  <si>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</si>
  <si>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</si>
  <si>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</si>
  <si>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</si>
  <si>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</si>
  <si>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</si>
  <si>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</si>
  <si>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</si>
  <si>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</si>
  <si>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</si>
  <si>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</si>
  <si>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</si>
  <si>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</si>
  <si>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</si>
  <si>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</si>
  <si>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</si>
  <si>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</si>
  <si>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</si>
  <si>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</si>
  <si>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</si>
  <si>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</si>
  <si>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</si>
  <si>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</si>
  <si>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</si>
  <si>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</si>
  <si>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</si>
  <si>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</si>
  <si>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</si>
  <si>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</si>
  <si>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</si>
  <si>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</si>
  <si>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</si>
  <si>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</si>
  <si>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</si>
  <si>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</si>
  <si>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</si>
  <si>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</si>
  <si>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</si>
  <si>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</si>
  <si>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</si>
  <si>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</si>
  <si>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</si>
  <si>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</si>
  <si>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</si>
  <si>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</si>
  <si>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</si>
  <si>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</si>
  <si>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</si>
  <si>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</si>
  <si>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</si>
  <si>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</si>
  <si>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</si>
  <si>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</si>
  <si>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</si>
  <si>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</si>
  <si>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</si>
  <si>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</si>
  <si>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</si>
  <si>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</si>
  <si>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</si>
  <si>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</si>
  <si>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</si>
  <si>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</si>
  <si>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</si>
  <si>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</si>
  <si>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</si>
  <si>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</si>
  <si>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</si>
  <si>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</si>
  <si>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</si>
  <si>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</si>
  <si>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</si>
  <si>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</si>
  <si>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</si>
  <si>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</si>
  <si>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</si>
  <si>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</si>
  <si>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</si>
  <si>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</si>
  <si>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</si>
  <si>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</si>
  <si>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</si>
  <si>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</si>
  <si>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</si>
  <si>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</si>
  <si>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</si>
  <si>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</si>
  <si>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</si>
  <si>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</si>
  <si>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</si>
  <si>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</si>
  <si>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</si>
  <si>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</si>
  <si>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</si>
  <si>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</si>
  <si>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</si>
  <si>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</si>
  <si>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</si>
  <si>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</si>
  <si>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</si>
  <si>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</si>
  <si>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 xml:space="preserve">  Глава  муниципального района - руководитель администрации МР "Печора"</t>
  </si>
  <si>
    <t>Канищев А. Ю. - первый заместитель руководителя администрации МР "Печора"</t>
  </si>
  <si>
    <t>Канищев А. Ю. - первый 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</si>
  <si>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</si>
  <si>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</si>
  <si>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План мероприятий по реализации муниципальной программы "Развитие экономики" на 2022-2024 годы</t>
  </si>
  <si>
    <t>2024 год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</si>
  <si>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</si>
  <si>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</si>
  <si>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</si>
  <si>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</si>
  <si>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</si>
  <si>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</si>
  <si>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</si>
  <si>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</si>
  <si>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Контрольное событие 8                 Оказание информационной поддержки субъектам малого бизнеса</t>
  </si>
  <si>
    <t>Приложение
к постановлению администрации МР "Печора"
от  29 декабря 2021 г. № 1769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</si>
</sst>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3"/>
  <sheetViews>
    <sheetView tabSelected="1" view="pageBreakPreview" zoomScale="60" zoomScaleNormal="40" workbookViewId="0">
      <pane ySplit="3708" topLeftCell="A27" activePane="bottomLeft"/>
      <selection activeCell="R4" sqref="R4:AI4"/>
      <selection pane="bottomLeft" activeCell="Y30" sqref="Y30"/>
    </sheetView>
  </sheetViews>
  <sheetFormatPr defaultColWidth="9.109375" defaultRowHeight="13.8" x14ac:dyDescent="0.25"/>
  <cols>
    <col min="1" max="1" width="10.5546875" style="1" customWidth="1"/>
    <col min="2" max="2" width="38.88671875" style="2" customWidth="1"/>
    <col min="3" max="3" width="21.109375" style="1" customWidth="1"/>
    <col min="4" max="4" width="25.88671875" style="1" customWidth="1"/>
    <col min="5" max="5" width="25.6640625" style="1" customWidth="1"/>
    <col min="6" max="6" width="12.109375" style="1" customWidth="1"/>
    <col min="7" max="7" width="13.5546875" style="1" customWidth="1"/>
    <col min="8" max="8" width="14.5546875" style="1" bestFit="1" customWidth="1"/>
    <col min="9" max="9" width="9.88671875" style="1" bestFit="1" customWidth="1"/>
    <col min="10" max="10" width="5.109375" style="1" bestFit="1" customWidth="1"/>
    <col min="11" max="11" width="9.44140625" style="1" customWidth="1"/>
    <col min="12" max="12" width="9.88671875" style="1" bestFit="1" customWidth="1"/>
    <col min="13" max="13" width="6" style="1" customWidth="1"/>
    <col min="14" max="14" width="9.88671875" style="1" bestFit="1" customWidth="1"/>
    <col min="15" max="15" width="5.33203125" style="1" customWidth="1"/>
    <col min="16" max="16" width="7.33203125" style="1" bestFit="1" customWidth="1"/>
    <col min="17" max="17" width="9.88671875" style="1" bestFit="1" customWidth="1"/>
    <col min="18" max="18" width="5.109375" style="1" bestFit="1" customWidth="1"/>
    <col min="19" max="19" width="9.88671875" style="1" bestFit="1" customWidth="1"/>
    <col min="20" max="20" width="5.33203125" style="1" customWidth="1"/>
    <col min="21" max="21" width="7.33203125" style="1" bestFit="1" customWidth="1"/>
    <col min="22" max="22" width="9.88671875" style="1" bestFit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1" spans="1:35" x14ac:dyDescent="0.25">
      <c r="O1" s="3"/>
      <c r="P1" s="3"/>
      <c r="Q1" s="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</row>
    <row r="2" spans="1:35" x14ac:dyDescent="0.25">
      <c r="O2" s="3"/>
      <c r="P2" s="3"/>
      <c r="Q2" s="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</row>
    <row r="3" spans="1:35" x14ac:dyDescent="0.25">
      <c r="O3" s="3"/>
      <c r="P3" s="3"/>
      <c r="Q3" s="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</row>
    <row r="4" spans="1:35" ht="70.5" customHeight="1" x14ac:dyDescent="0.25">
      <c r="O4" s="3"/>
      <c r="P4" s="3"/>
      <c r="Q4" s="3"/>
      <c r="R4" s="123" t="s">
        <v>144</v>
      </c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</row>
    <row r="5" spans="1:35" ht="21" x14ac:dyDescent="0.25">
      <c r="A5" s="124" t="s">
        <v>133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</row>
    <row r="6" spans="1:35" s="2" customFormat="1" ht="15.75" customHeight="1" x14ac:dyDescent="0.3">
      <c r="A6" s="119" t="s">
        <v>0</v>
      </c>
      <c r="B6" s="126" t="s">
        <v>11</v>
      </c>
      <c r="C6" s="119" t="s">
        <v>94</v>
      </c>
      <c r="D6" s="119" t="s">
        <v>76</v>
      </c>
      <c r="E6" s="119" t="s">
        <v>1</v>
      </c>
      <c r="F6" s="119" t="s">
        <v>2</v>
      </c>
      <c r="G6" s="119" t="s">
        <v>3</v>
      </c>
      <c r="H6" s="129" t="s">
        <v>4</v>
      </c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1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</row>
    <row r="7" spans="1:35" s="2" customFormat="1" x14ac:dyDescent="0.3">
      <c r="A7" s="119"/>
      <c r="B7" s="127"/>
      <c r="C7" s="119"/>
      <c r="D7" s="119"/>
      <c r="E7" s="119"/>
      <c r="F7" s="119"/>
      <c r="G7" s="119"/>
      <c r="H7" s="132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4"/>
      <c r="X7" s="119" t="s">
        <v>112</v>
      </c>
      <c r="Y7" s="119"/>
      <c r="Z7" s="119"/>
      <c r="AA7" s="119"/>
      <c r="AB7" s="119" t="s">
        <v>122</v>
      </c>
      <c r="AC7" s="119"/>
      <c r="AD7" s="119"/>
      <c r="AE7" s="119"/>
      <c r="AF7" s="119" t="s">
        <v>134</v>
      </c>
      <c r="AG7" s="119"/>
      <c r="AH7" s="119"/>
      <c r="AI7" s="119"/>
    </row>
    <row r="8" spans="1:35" s="2" customFormat="1" ht="15.75" customHeight="1" x14ac:dyDescent="0.3">
      <c r="A8" s="119"/>
      <c r="B8" s="127"/>
      <c r="C8" s="119"/>
      <c r="D8" s="119"/>
      <c r="E8" s="119"/>
      <c r="F8" s="119"/>
      <c r="G8" s="119"/>
      <c r="H8" s="119" t="s">
        <v>5</v>
      </c>
      <c r="I8" s="119" t="s">
        <v>112</v>
      </c>
      <c r="J8" s="119"/>
      <c r="K8" s="119"/>
      <c r="L8" s="119"/>
      <c r="M8" s="119"/>
      <c r="N8" s="119" t="s">
        <v>122</v>
      </c>
      <c r="O8" s="119"/>
      <c r="P8" s="119"/>
      <c r="Q8" s="119"/>
      <c r="R8" s="119"/>
      <c r="S8" s="119" t="s">
        <v>134</v>
      </c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</row>
    <row r="9" spans="1:35" s="2" customFormat="1" ht="111" customHeight="1" x14ac:dyDescent="0.3">
      <c r="A9" s="119"/>
      <c r="B9" s="128"/>
      <c r="C9" s="119"/>
      <c r="D9" s="119"/>
      <c r="E9" s="119"/>
      <c r="F9" s="119"/>
      <c r="G9" s="119"/>
      <c r="H9" s="119"/>
      <c r="I9" s="4" t="s">
        <v>9</v>
      </c>
      <c r="J9" s="4" t="s">
        <v>8</v>
      </c>
      <c r="K9" s="4" t="s">
        <v>7</v>
      </c>
      <c r="L9" s="4" t="s">
        <v>95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95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95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ht="1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31" customFormat="1" ht="21" x14ac:dyDescent="0.3">
      <c r="A11" s="136" t="s">
        <v>116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</row>
    <row r="12" spans="1:35" s="2" customFormat="1" ht="31.5" customHeight="1" x14ac:dyDescent="0.3">
      <c r="A12" s="138" t="s">
        <v>12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40"/>
    </row>
    <row r="13" spans="1:35" s="2" customFormat="1" ht="228.75" customHeight="1" x14ac:dyDescent="0.3">
      <c r="A13" s="34" t="s">
        <v>37</v>
      </c>
      <c r="B13" s="35" t="s">
        <v>13</v>
      </c>
      <c r="C13" s="36" t="s">
        <v>130</v>
      </c>
      <c r="D13" s="36" t="s">
        <v>131</v>
      </c>
      <c r="E13" s="37" t="s">
        <v>14</v>
      </c>
      <c r="F13" s="38">
        <v>44562</v>
      </c>
      <c r="G13" s="38">
        <v>45657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40" t="s">
        <v>10</v>
      </c>
      <c r="Y13" s="41" t="s">
        <v>10</v>
      </c>
      <c r="Z13" s="40" t="s">
        <v>10</v>
      </c>
      <c r="AA13" s="41" t="s">
        <v>10</v>
      </c>
      <c r="AB13" s="41" t="s">
        <v>10</v>
      </c>
      <c r="AC13" s="40" t="s">
        <v>10</v>
      </c>
      <c r="AD13" s="41" t="s">
        <v>10</v>
      </c>
      <c r="AE13" s="41" t="s">
        <v>10</v>
      </c>
      <c r="AF13" s="40" t="s">
        <v>10</v>
      </c>
      <c r="AG13" s="41" t="s">
        <v>10</v>
      </c>
      <c r="AH13" s="41" t="s">
        <v>10</v>
      </c>
      <c r="AI13" s="40" t="s">
        <v>10</v>
      </c>
    </row>
    <row r="14" spans="1:35" s="2" customFormat="1" ht="239.25" customHeight="1" x14ac:dyDescent="0.3">
      <c r="A14" s="42" t="s">
        <v>38</v>
      </c>
      <c r="B14" s="43" t="s">
        <v>63</v>
      </c>
      <c r="C14" s="44" t="s">
        <v>129</v>
      </c>
      <c r="D14" s="44" t="s">
        <v>132</v>
      </c>
      <c r="E14" s="45" t="s">
        <v>39</v>
      </c>
      <c r="F14" s="46">
        <v>44562</v>
      </c>
      <c r="G14" s="46">
        <v>45657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8" t="s">
        <v>10</v>
      </c>
      <c r="Y14" s="49" t="s">
        <v>10</v>
      </c>
      <c r="Z14" s="49" t="s">
        <v>10</v>
      </c>
      <c r="AA14" s="49" t="s">
        <v>10</v>
      </c>
      <c r="AB14" s="49" t="s">
        <v>10</v>
      </c>
      <c r="AC14" s="49" t="s">
        <v>10</v>
      </c>
      <c r="AD14" s="49" t="s">
        <v>10</v>
      </c>
      <c r="AE14" s="48" t="s">
        <v>10</v>
      </c>
      <c r="AF14" s="49" t="s">
        <v>10</v>
      </c>
      <c r="AG14" s="49" t="s">
        <v>10</v>
      </c>
      <c r="AH14" s="49" t="s">
        <v>10</v>
      </c>
      <c r="AI14" s="49" t="s">
        <v>10</v>
      </c>
    </row>
    <row r="15" spans="1:35" s="2" customFormat="1" ht="78.75" customHeight="1" x14ac:dyDescent="0.3">
      <c r="A15" s="42"/>
      <c r="B15" s="43" t="s">
        <v>136</v>
      </c>
      <c r="C15" s="44"/>
      <c r="D15" s="50"/>
      <c r="E15" s="45"/>
      <c r="F15" s="51" t="s">
        <v>17</v>
      </c>
      <c r="G15" s="42">
        <v>2023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9"/>
      <c r="Y15" s="48"/>
      <c r="Z15" s="49"/>
      <c r="AA15" s="49" t="s">
        <v>10</v>
      </c>
      <c r="AB15" s="48"/>
      <c r="AC15" s="49"/>
      <c r="AD15" s="48"/>
      <c r="AE15" s="49" t="s">
        <v>10</v>
      </c>
      <c r="AF15" s="49"/>
      <c r="AG15" s="48"/>
      <c r="AH15" s="48"/>
      <c r="AI15" s="49" t="s">
        <v>10</v>
      </c>
    </row>
    <row r="16" spans="1:35" s="2" customFormat="1" ht="238.5" customHeight="1" x14ac:dyDescent="0.3">
      <c r="A16" s="42" t="s">
        <v>60</v>
      </c>
      <c r="B16" s="43" t="s">
        <v>56</v>
      </c>
      <c r="C16" s="44" t="s">
        <v>129</v>
      </c>
      <c r="D16" s="44" t="s">
        <v>132</v>
      </c>
      <c r="E16" s="45" t="s">
        <v>39</v>
      </c>
      <c r="F16" s="46">
        <v>44835</v>
      </c>
      <c r="G16" s="46">
        <v>45657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28.25" customHeight="1" x14ac:dyDescent="0.3">
      <c r="A17" s="52"/>
      <c r="B17" s="43" t="s">
        <v>137</v>
      </c>
      <c r="C17" s="53" t="s">
        <v>57</v>
      </c>
      <c r="D17" s="54"/>
      <c r="E17" s="53"/>
      <c r="F17" s="46">
        <v>44835</v>
      </c>
      <c r="G17" s="46">
        <v>45657</v>
      </c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/>
      <c r="Y17" s="48"/>
      <c r="Z17" s="49"/>
      <c r="AA17" s="48" t="s">
        <v>10</v>
      </c>
      <c r="AB17" s="48"/>
      <c r="AC17" s="49"/>
      <c r="AD17" s="48"/>
      <c r="AE17" s="48" t="s">
        <v>10</v>
      </c>
      <c r="AF17" s="49"/>
      <c r="AG17" s="48"/>
      <c r="AH17" s="48"/>
      <c r="AI17" s="49" t="s">
        <v>10</v>
      </c>
    </row>
    <row r="18" spans="1:35" s="2" customFormat="1" ht="145.5" customHeight="1" x14ac:dyDescent="0.3">
      <c r="A18" s="56" t="s">
        <v>40</v>
      </c>
      <c r="B18" s="57" t="s">
        <v>15</v>
      </c>
      <c r="C18" s="36" t="s">
        <v>129</v>
      </c>
      <c r="D18" s="36" t="s">
        <v>107</v>
      </c>
      <c r="E18" s="36" t="s">
        <v>41</v>
      </c>
      <c r="F18" s="38">
        <v>44562</v>
      </c>
      <c r="G18" s="38">
        <v>45657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6" t="s">
        <v>10</v>
      </c>
      <c r="Y18" s="34" t="s">
        <v>10</v>
      </c>
      <c r="Z18" s="36" t="s">
        <v>10</v>
      </c>
      <c r="AA18" s="34" t="s">
        <v>10</v>
      </c>
      <c r="AB18" s="34" t="s">
        <v>10</v>
      </c>
      <c r="AC18" s="36" t="s">
        <v>10</v>
      </c>
      <c r="AD18" s="34" t="s">
        <v>10</v>
      </c>
      <c r="AE18" s="34" t="s">
        <v>10</v>
      </c>
      <c r="AF18" s="36" t="s">
        <v>10</v>
      </c>
      <c r="AG18" s="34" t="s">
        <v>10</v>
      </c>
      <c r="AH18" s="34" t="s">
        <v>10</v>
      </c>
      <c r="AI18" s="36" t="s">
        <v>10</v>
      </c>
    </row>
    <row r="19" spans="1:35" s="2" customFormat="1" ht="135" customHeight="1" x14ac:dyDescent="0.3">
      <c r="A19" s="52" t="s">
        <v>42</v>
      </c>
      <c r="B19" s="58" t="s">
        <v>64</v>
      </c>
      <c r="C19" s="44" t="s">
        <v>129</v>
      </c>
      <c r="D19" s="44" t="s">
        <v>107</v>
      </c>
      <c r="E19" s="50" t="s">
        <v>62</v>
      </c>
      <c r="F19" s="46">
        <v>44562</v>
      </c>
      <c r="G19" s="46">
        <v>45657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4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4" t="s">
        <v>10</v>
      </c>
      <c r="AG19" s="42" t="s">
        <v>10</v>
      </c>
      <c r="AH19" s="42" t="s">
        <v>10</v>
      </c>
      <c r="AI19" s="44" t="s">
        <v>10</v>
      </c>
    </row>
    <row r="20" spans="1:35" s="2" customFormat="1" ht="87.75" customHeight="1" x14ac:dyDescent="0.3">
      <c r="A20" s="52"/>
      <c r="B20" s="58" t="s">
        <v>138</v>
      </c>
      <c r="C20" s="53"/>
      <c r="D20" s="54"/>
      <c r="E20" s="44"/>
      <c r="F20" s="46">
        <v>44197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2" t="s">
        <v>10</v>
      </c>
      <c r="Y20" s="42" t="s">
        <v>10</v>
      </c>
      <c r="Z20" s="44" t="s">
        <v>10</v>
      </c>
      <c r="AA20" s="42" t="s">
        <v>10</v>
      </c>
      <c r="AB20" s="42" t="s">
        <v>10</v>
      </c>
      <c r="AC20" s="44" t="s">
        <v>10</v>
      </c>
      <c r="AD20" s="42" t="s">
        <v>10</v>
      </c>
      <c r="AE20" s="42" t="s">
        <v>10</v>
      </c>
      <c r="AF20" s="42" t="s">
        <v>10</v>
      </c>
      <c r="AG20" s="42" t="s">
        <v>10</v>
      </c>
      <c r="AH20" s="42" t="s">
        <v>10</v>
      </c>
      <c r="AI20" s="44" t="s">
        <v>10</v>
      </c>
    </row>
    <row r="21" spans="1:35" ht="134.4" x14ac:dyDescent="0.25">
      <c r="A21" s="51" t="s">
        <v>61</v>
      </c>
      <c r="B21" s="58" t="s">
        <v>65</v>
      </c>
      <c r="C21" s="44" t="s">
        <v>129</v>
      </c>
      <c r="D21" s="44" t="s">
        <v>107</v>
      </c>
      <c r="E21" s="50" t="s">
        <v>16</v>
      </c>
      <c r="F21" s="46">
        <v>44562</v>
      </c>
      <c r="G21" s="46">
        <v>45657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ht="101.25" customHeight="1" x14ac:dyDescent="0.3">
      <c r="A22" s="60"/>
      <c r="B22" s="58" t="s">
        <v>139</v>
      </c>
      <c r="C22" s="43"/>
      <c r="D22" s="54"/>
      <c r="E22" s="60"/>
      <c r="F22" s="46">
        <v>44562</v>
      </c>
      <c r="G22" s="46">
        <v>45657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49"/>
      <c r="Y22" s="48" t="s">
        <v>10</v>
      </c>
      <c r="Z22" s="49"/>
      <c r="AA22" s="48"/>
      <c r="AB22" s="48"/>
      <c r="AC22" s="49" t="s">
        <v>10</v>
      </c>
      <c r="AD22" s="48"/>
      <c r="AE22" s="48"/>
      <c r="AF22" s="49"/>
      <c r="AG22" s="48" t="s">
        <v>10</v>
      </c>
      <c r="AH22" s="48"/>
      <c r="AI22" s="49"/>
    </row>
    <row r="23" spans="1:35" s="2" customFormat="1" ht="30" customHeight="1" x14ac:dyDescent="0.3">
      <c r="A23" s="141" t="s">
        <v>66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</row>
    <row r="24" spans="1:35" s="2" customFormat="1" ht="110.25" customHeight="1" x14ac:dyDescent="0.3">
      <c r="A24" s="34" t="s">
        <v>43</v>
      </c>
      <c r="B24" s="35" t="s">
        <v>18</v>
      </c>
      <c r="C24" s="36" t="s">
        <v>129</v>
      </c>
      <c r="D24" s="36" t="s">
        <v>132</v>
      </c>
      <c r="E24" s="159" t="s">
        <v>44</v>
      </c>
      <c r="F24" s="38">
        <v>44805</v>
      </c>
      <c r="G24" s="38">
        <v>45566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40"/>
      <c r="Y24" s="41"/>
      <c r="Z24" s="40"/>
      <c r="AA24" s="41" t="s">
        <v>10</v>
      </c>
      <c r="AB24" s="41"/>
      <c r="AC24" s="40"/>
      <c r="AD24" s="41"/>
      <c r="AE24" s="41" t="s">
        <v>10</v>
      </c>
      <c r="AF24" s="40"/>
      <c r="AG24" s="41"/>
      <c r="AH24" s="41"/>
      <c r="AI24" s="41" t="s">
        <v>10</v>
      </c>
    </row>
    <row r="25" spans="1:35" s="2" customFormat="1" ht="114.75" customHeight="1" x14ac:dyDescent="0.3">
      <c r="A25" s="42" t="s">
        <v>92</v>
      </c>
      <c r="B25" s="43" t="s">
        <v>113</v>
      </c>
      <c r="C25" s="44" t="s">
        <v>129</v>
      </c>
      <c r="D25" s="44" t="s">
        <v>132</v>
      </c>
      <c r="E25" s="160"/>
      <c r="F25" s="46">
        <v>44805</v>
      </c>
      <c r="G25" s="46">
        <v>45566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2" customFormat="1" ht="112.5" customHeight="1" x14ac:dyDescent="0.3">
      <c r="A26" s="52"/>
      <c r="B26" s="43" t="s">
        <v>140</v>
      </c>
      <c r="C26" s="44" t="s">
        <v>129</v>
      </c>
      <c r="D26" s="44" t="s">
        <v>132</v>
      </c>
      <c r="E26" s="161"/>
      <c r="F26" s="46">
        <v>44805</v>
      </c>
      <c r="G26" s="46">
        <v>45566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49"/>
      <c r="Y26" s="48"/>
      <c r="Z26" s="49"/>
      <c r="AA26" s="48" t="s">
        <v>10</v>
      </c>
      <c r="AB26" s="48"/>
      <c r="AC26" s="49"/>
      <c r="AD26" s="48"/>
      <c r="AE26" s="48" t="s">
        <v>10</v>
      </c>
      <c r="AF26" s="49"/>
      <c r="AG26" s="48"/>
      <c r="AH26" s="48"/>
      <c r="AI26" s="48" t="s">
        <v>10</v>
      </c>
    </row>
    <row r="27" spans="1:35" s="31" customFormat="1" ht="28.5" customHeight="1" x14ac:dyDescent="0.4">
      <c r="A27" s="32"/>
      <c r="B27" s="19" t="s">
        <v>19</v>
      </c>
      <c r="C27" s="19"/>
      <c r="D27" s="27"/>
      <c r="E27" s="28"/>
      <c r="F27" s="26"/>
      <c r="G27" s="26"/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19"/>
      <c r="Y27" s="26"/>
      <c r="Z27" s="19"/>
      <c r="AA27" s="26"/>
      <c r="AB27" s="26"/>
      <c r="AC27" s="19"/>
      <c r="AD27" s="26"/>
      <c r="AE27" s="26"/>
      <c r="AF27" s="19"/>
      <c r="AG27" s="26"/>
      <c r="AH27" s="26"/>
      <c r="AI27" s="19"/>
    </row>
    <row r="28" spans="1:35" s="31" customFormat="1" ht="21" x14ac:dyDescent="0.3">
      <c r="A28" s="136" t="s">
        <v>117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</row>
    <row r="29" spans="1:35" s="2" customFormat="1" ht="29.25" customHeight="1" x14ac:dyDescent="0.3">
      <c r="A29" s="138" t="s">
        <v>20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40"/>
    </row>
    <row r="30" spans="1:35" s="2" customFormat="1" ht="283.5" customHeight="1" x14ac:dyDescent="0.3">
      <c r="A30" s="62" t="s">
        <v>45</v>
      </c>
      <c r="B30" s="35" t="s">
        <v>21</v>
      </c>
      <c r="C30" s="36" t="s">
        <v>129</v>
      </c>
      <c r="D30" s="36" t="s">
        <v>132</v>
      </c>
      <c r="E30" s="63" t="s">
        <v>22</v>
      </c>
      <c r="F30" s="38">
        <v>44562</v>
      </c>
      <c r="G30" s="38">
        <v>45657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64" t="s">
        <v>10</v>
      </c>
      <c r="Y30" s="64" t="s">
        <v>10</v>
      </c>
      <c r="Z30" s="64" t="s">
        <v>10</v>
      </c>
      <c r="AA30" s="64" t="s">
        <v>10</v>
      </c>
      <c r="AB30" s="64" t="s">
        <v>10</v>
      </c>
      <c r="AC30" s="64" t="s">
        <v>10</v>
      </c>
      <c r="AD30" s="64" t="s">
        <v>10</v>
      </c>
      <c r="AE30" s="64" t="s">
        <v>10</v>
      </c>
      <c r="AF30" s="64" t="s">
        <v>10</v>
      </c>
      <c r="AG30" s="64" t="s">
        <v>10</v>
      </c>
      <c r="AH30" s="65" t="s">
        <v>10</v>
      </c>
      <c r="AI30" s="65" t="s">
        <v>10</v>
      </c>
    </row>
    <row r="31" spans="1:35" s="2" customFormat="1" ht="124.5" customHeight="1" x14ac:dyDescent="0.3">
      <c r="A31" s="66" t="s">
        <v>46</v>
      </c>
      <c r="B31" s="43" t="s">
        <v>23</v>
      </c>
      <c r="C31" s="44" t="s">
        <v>129</v>
      </c>
      <c r="D31" s="44" t="s">
        <v>132</v>
      </c>
      <c r="E31" s="67" t="s">
        <v>24</v>
      </c>
      <c r="F31" s="46">
        <v>44562</v>
      </c>
      <c r="G31" s="46">
        <v>45657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73.5" customHeight="1" x14ac:dyDescent="0.3">
      <c r="A32" s="52"/>
      <c r="B32" s="43" t="s">
        <v>141</v>
      </c>
      <c r="C32" s="43"/>
      <c r="D32" s="54"/>
      <c r="E32" s="54"/>
      <c r="F32" s="150" t="s">
        <v>55</v>
      </c>
      <c r="G32" s="151"/>
      <c r="H32" s="47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68" t="s">
        <v>10</v>
      </c>
      <c r="Y32" s="68" t="s">
        <v>10</v>
      </c>
      <c r="Z32" s="68" t="s">
        <v>10</v>
      </c>
      <c r="AA32" s="68" t="s">
        <v>10</v>
      </c>
      <c r="AB32" s="68" t="s">
        <v>10</v>
      </c>
      <c r="AC32" s="68" t="s">
        <v>10</v>
      </c>
      <c r="AD32" s="68" t="s">
        <v>10</v>
      </c>
      <c r="AE32" s="68" t="s">
        <v>10</v>
      </c>
      <c r="AF32" s="68" t="s">
        <v>10</v>
      </c>
      <c r="AG32" s="68" t="s">
        <v>10</v>
      </c>
      <c r="AH32" s="69" t="s">
        <v>10</v>
      </c>
      <c r="AI32" s="69" t="s">
        <v>10</v>
      </c>
    </row>
    <row r="33" spans="1:35" s="2" customFormat="1" ht="27.75" customHeight="1" x14ac:dyDescent="0.35">
      <c r="A33" s="152" t="s">
        <v>98</v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4"/>
    </row>
    <row r="34" spans="1:35" s="18" customFormat="1" ht="101.25" customHeight="1" x14ac:dyDescent="0.3">
      <c r="A34" s="70" t="s">
        <v>103</v>
      </c>
      <c r="B34" s="71" t="s">
        <v>97</v>
      </c>
      <c r="C34" s="36" t="s">
        <v>129</v>
      </c>
      <c r="D34" s="36" t="s">
        <v>132</v>
      </c>
      <c r="E34" s="155" t="s">
        <v>99</v>
      </c>
      <c r="F34" s="38">
        <v>44652</v>
      </c>
      <c r="G34" s="38">
        <v>45534</v>
      </c>
      <c r="H34" s="72">
        <f>I34+N34+S34</f>
        <v>650</v>
      </c>
      <c r="I34" s="72">
        <f>L34</f>
        <v>650</v>
      </c>
      <c r="J34" s="72"/>
      <c r="K34" s="72"/>
      <c r="L34" s="72">
        <f>L37</f>
        <v>650</v>
      </c>
      <c r="M34" s="72"/>
      <c r="N34" s="72">
        <f>Q34</f>
        <v>0</v>
      </c>
      <c r="O34" s="72"/>
      <c r="P34" s="72"/>
      <c r="Q34" s="72">
        <f>Q37</f>
        <v>0</v>
      </c>
      <c r="R34" s="72"/>
      <c r="S34" s="72">
        <f>V34</f>
        <v>0</v>
      </c>
      <c r="T34" s="72"/>
      <c r="U34" s="72"/>
      <c r="V34" s="72">
        <f>V37</f>
        <v>0</v>
      </c>
      <c r="W34" s="72"/>
      <c r="X34" s="73"/>
      <c r="Y34" s="70" t="s">
        <v>10</v>
      </c>
      <c r="Z34" s="70" t="s">
        <v>10</v>
      </c>
      <c r="AA34" s="73"/>
      <c r="AB34" s="73"/>
      <c r="AC34" s="70" t="s">
        <v>10</v>
      </c>
      <c r="AD34" s="70" t="s">
        <v>10</v>
      </c>
      <c r="AE34" s="74"/>
      <c r="AF34" s="73"/>
      <c r="AG34" s="70" t="s">
        <v>10</v>
      </c>
      <c r="AH34" s="70" t="s">
        <v>10</v>
      </c>
      <c r="AI34" s="75"/>
    </row>
    <row r="35" spans="1:35" s="18" customFormat="1" ht="144.75" customHeight="1" x14ac:dyDescent="0.3">
      <c r="A35" s="76" t="s">
        <v>104</v>
      </c>
      <c r="B35" s="71" t="s">
        <v>118</v>
      </c>
      <c r="C35" s="44" t="s">
        <v>129</v>
      </c>
      <c r="D35" s="44" t="s">
        <v>132</v>
      </c>
      <c r="E35" s="156"/>
      <c r="F35" s="46">
        <v>44652</v>
      </c>
      <c r="G35" s="46">
        <v>45534</v>
      </c>
      <c r="H35" s="72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3"/>
      <c r="Y35" s="76" t="s">
        <v>10</v>
      </c>
      <c r="Z35" s="76" t="s">
        <v>10</v>
      </c>
      <c r="AA35" s="73"/>
      <c r="AB35" s="73"/>
      <c r="AC35" s="76" t="s">
        <v>10</v>
      </c>
      <c r="AD35" s="76" t="s">
        <v>10</v>
      </c>
      <c r="AE35" s="73"/>
      <c r="AF35" s="73"/>
      <c r="AG35" s="76" t="s">
        <v>10</v>
      </c>
      <c r="AH35" s="76" t="s">
        <v>10</v>
      </c>
      <c r="AI35" s="78"/>
    </row>
    <row r="36" spans="1:35" s="18" customFormat="1" ht="140.25" customHeight="1" x14ac:dyDescent="0.3">
      <c r="A36" s="76"/>
      <c r="B36" s="79" t="s">
        <v>100</v>
      </c>
      <c r="C36" s="44" t="s">
        <v>129</v>
      </c>
      <c r="D36" s="44" t="s">
        <v>132</v>
      </c>
      <c r="E36" s="156"/>
      <c r="F36" s="46">
        <v>44652</v>
      </c>
      <c r="G36" s="46">
        <v>45534</v>
      </c>
      <c r="H36" s="72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3"/>
      <c r="Y36" s="76" t="s">
        <v>10</v>
      </c>
      <c r="Z36" s="76" t="s">
        <v>10</v>
      </c>
      <c r="AA36" s="73"/>
      <c r="AB36" s="73"/>
      <c r="AC36" s="76" t="s">
        <v>10</v>
      </c>
      <c r="AD36" s="76" t="s">
        <v>10</v>
      </c>
      <c r="AE36" s="73"/>
      <c r="AF36" s="73"/>
      <c r="AG36" s="76" t="s">
        <v>10</v>
      </c>
      <c r="AH36" s="76" t="s">
        <v>10</v>
      </c>
      <c r="AI36" s="78"/>
    </row>
    <row r="37" spans="1:35" s="18" customFormat="1" ht="117" customHeight="1" x14ac:dyDescent="0.3">
      <c r="A37" s="76" t="s">
        <v>105</v>
      </c>
      <c r="B37" s="79" t="s">
        <v>102</v>
      </c>
      <c r="C37" s="44" t="s">
        <v>129</v>
      </c>
      <c r="D37" s="44" t="s">
        <v>132</v>
      </c>
      <c r="E37" s="157"/>
      <c r="F37" s="46">
        <v>44743</v>
      </c>
      <c r="G37" s="46">
        <v>45534</v>
      </c>
      <c r="H37" s="80">
        <f>I37+N37+S37</f>
        <v>650</v>
      </c>
      <c r="I37" s="80">
        <f>L37</f>
        <v>650</v>
      </c>
      <c r="J37" s="80"/>
      <c r="K37" s="80"/>
      <c r="L37" s="80">
        <v>650</v>
      </c>
      <c r="M37" s="80"/>
      <c r="N37" s="80">
        <f>Q37</f>
        <v>0</v>
      </c>
      <c r="O37" s="80"/>
      <c r="P37" s="80"/>
      <c r="Q37" s="80">
        <v>0</v>
      </c>
      <c r="R37" s="80"/>
      <c r="S37" s="80">
        <f>V37</f>
        <v>0</v>
      </c>
      <c r="T37" s="80"/>
      <c r="U37" s="80"/>
      <c r="V37" s="80">
        <v>0</v>
      </c>
      <c r="W37" s="80"/>
      <c r="X37" s="81"/>
      <c r="Y37" s="81"/>
      <c r="Z37" s="76" t="s">
        <v>10</v>
      </c>
      <c r="AA37" s="81"/>
      <c r="AB37" s="81"/>
      <c r="AC37" s="81"/>
      <c r="AD37" s="76" t="s">
        <v>10</v>
      </c>
      <c r="AE37" s="81"/>
      <c r="AF37" s="81"/>
      <c r="AG37" s="81"/>
      <c r="AH37" s="76" t="s">
        <v>10</v>
      </c>
      <c r="AI37" s="82"/>
    </row>
    <row r="38" spans="1:35" s="18" customFormat="1" ht="117.75" customHeight="1" x14ac:dyDescent="0.3">
      <c r="A38" s="83"/>
      <c r="B38" s="79" t="s">
        <v>101</v>
      </c>
      <c r="C38" s="44" t="s">
        <v>129</v>
      </c>
      <c r="D38" s="44" t="s">
        <v>132</v>
      </c>
      <c r="E38" s="158"/>
      <c r="F38" s="46">
        <v>44743</v>
      </c>
      <c r="G38" s="46">
        <v>45534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1"/>
      <c r="Y38" s="81"/>
      <c r="Z38" s="76" t="s">
        <v>10</v>
      </c>
      <c r="AA38" s="81"/>
      <c r="AB38" s="81"/>
      <c r="AC38" s="81"/>
      <c r="AD38" s="76" t="s">
        <v>10</v>
      </c>
      <c r="AE38" s="81"/>
      <c r="AF38" s="81"/>
      <c r="AG38" s="81"/>
      <c r="AH38" s="76" t="s">
        <v>10</v>
      </c>
      <c r="AI38" s="82"/>
    </row>
    <row r="39" spans="1:35" s="31" customFormat="1" ht="21.75" customHeight="1" x14ac:dyDescent="0.4">
      <c r="A39" s="26"/>
      <c r="B39" s="19" t="s">
        <v>25</v>
      </c>
      <c r="C39" s="19"/>
      <c r="D39" s="27"/>
      <c r="E39" s="28"/>
      <c r="F39" s="26"/>
      <c r="G39" s="26"/>
      <c r="H39" s="29">
        <f>I39+N39+S39</f>
        <v>650</v>
      </c>
      <c r="I39" s="29">
        <f>L39</f>
        <v>650</v>
      </c>
      <c r="J39" s="29">
        <v>0</v>
      </c>
      <c r="K39" s="29">
        <v>0</v>
      </c>
      <c r="L39" s="29">
        <f>L34</f>
        <v>650</v>
      </c>
      <c r="M39" s="29">
        <v>0</v>
      </c>
      <c r="N39" s="29">
        <f>Q39</f>
        <v>0</v>
      </c>
      <c r="O39" s="29">
        <v>0</v>
      </c>
      <c r="P39" s="29">
        <v>0</v>
      </c>
      <c r="Q39" s="29">
        <f>Q34</f>
        <v>0</v>
      </c>
      <c r="R39" s="29">
        <v>0</v>
      </c>
      <c r="S39" s="29">
        <f>V39</f>
        <v>0</v>
      </c>
      <c r="T39" s="29">
        <v>0</v>
      </c>
      <c r="U39" s="29">
        <v>0</v>
      </c>
      <c r="V39" s="29">
        <f>V34</f>
        <v>0</v>
      </c>
      <c r="W39" s="29">
        <v>0</v>
      </c>
      <c r="X39" s="20"/>
      <c r="Y39" s="30"/>
      <c r="Z39" s="20"/>
      <c r="AA39" s="26"/>
      <c r="AB39" s="26"/>
      <c r="AC39" s="19"/>
      <c r="AD39" s="26"/>
      <c r="AE39" s="26"/>
      <c r="AF39" s="19"/>
      <c r="AG39" s="26"/>
      <c r="AH39" s="26"/>
      <c r="AI39" s="19"/>
    </row>
    <row r="40" spans="1:35" s="31" customFormat="1" ht="30.75" customHeight="1" x14ac:dyDescent="0.3">
      <c r="A40" s="142" t="s">
        <v>115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</row>
    <row r="41" spans="1:35" s="2" customFormat="1" ht="27" customHeight="1" x14ac:dyDescent="0.3">
      <c r="A41" s="144" t="s">
        <v>67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6"/>
    </row>
    <row r="42" spans="1:35" s="10" customFormat="1" ht="210.75" customHeight="1" x14ac:dyDescent="0.3">
      <c r="A42" s="85" t="s">
        <v>48</v>
      </c>
      <c r="B42" s="86" t="s">
        <v>47</v>
      </c>
      <c r="C42" s="36" t="s">
        <v>129</v>
      </c>
      <c r="D42" s="87" t="s">
        <v>132</v>
      </c>
      <c r="E42" s="87" t="s">
        <v>26</v>
      </c>
      <c r="F42" s="46"/>
      <c r="G42" s="38"/>
      <c r="H42" s="88">
        <f>I42+N42+S42</f>
        <v>0</v>
      </c>
      <c r="I42" s="88">
        <f>L42</f>
        <v>0</v>
      </c>
      <c r="J42" s="89">
        <v>0</v>
      </c>
      <c r="K42" s="89">
        <v>0</v>
      </c>
      <c r="L42" s="89">
        <v>0</v>
      </c>
      <c r="M42" s="89">
        <v>0</v>
      </c>
      <c r="N42" s="88">
        <f>O42+P42+Q42+R42</f>
        <v>0</v>
      </c>
      <c r="O42" s="89">
        <v>0</v>
      </c>
      <c r="P42" s="89">
        <v>0</v>
      </c>
      <c r="Q42" s="89">
        <v>0</v>
      </c>
      <c r="R42" s="89">
        <v>0</v>
      </c>
      <c r="S42" s="88">
        <f>T42+U42+V42+W42</f>
        <v>0</v>
      </c>
      <c r="T42" s="89">
        <v>0</v>
      </c>
      <c r="U42" s="89">
        <v>0</v>
      </c>
      <c r="V42" s="89">
        <v>0</v>
      </c>
      <c r="W42" s="89">
        <v>0</v>
      </c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</row>
    <row r="43" spans="1:35" s="10" customFormat="1" ht="117.6" x14ac:dyDescent="0.3">
      <c r="A43" s="85" t="s">
        <v>50</v>
      </c>
      <c r="B43" s="97" t="s">
        <v>119</v>
      </c>
      <c r="C43" s="36" t="s">
        <v>129</v>
      </c>
      <c r="D43" s="87" t="s">
        <v>132</v>
      </c>
      <c r="E43" s="98" t="s">
        <v>58</v>
      </c>
      <c r="F43" s="46">
        <v>44562</v>
      </c>
      <c r="G43" s="46">
        <v>45627</v>
      </c>
      <c r="H43" s="88">
        <f>I43+N43+S43</f>
        <v>0</v>
      </c>
      <c r="I43" s="88">
        <f>L43</f>
        <v>0</v>
      </c>
      <c r="J43" s="88">
        <v>0</v>
      </c>
      <c r="K43" s="88">
        <v>0</v>
      </c>
      <c r="L43" s="88">
        <v>0</v>
      </c>
      <c r="M43" s="88">
        <v>0</v>
      </c>
      <c r="N43" s="88">
        <f>Q43</f>
        <v>0</v>
      </c>
      <c r="O43" s="88">
        <v>0</v>
      </c>
      <c r="P43" s="88">
        <v>0</v>
      </c>
      <c r="Q43" s="88">
        <v>0</v>
      </c>
      <c r="R43" s="88">
        <v>0</v>
      </c>
      <c r="S43" s="88">
        <f>V43</f>
        <v>0</v>
      </c>
      <c r="T43" s="88">
        <v>0</v>
      </c>
      <c r="U43" s="88">
        <v>0</v>
      </c>
      <c r="V43" s="88">
        <v>0</v>
      </c>
      <c r="W43" s="88">
        <v>0</v>
      </c>
      <c r="X43" s="90" t="s">
        <v>10</v>
      </c>
      <c r="Y43" s="90" t="s">
        <v>10</v>
      </c>
      <c r="Z43" s="90" t="s">
        <v>10</v>
      </c>
      <c r="AA43" s="90" t="s">
        <v>10</v>
      </c>
      <c r="AB43" s="90" t="s">
        <v>10</v>
      </c>
      <c r="AC43" s="90" t="s">
        <v>10</v>
      </c>
      <c r="AD43" s="90" t="s">
        <v>10</v>
      </c>
      <c r="AE43" s="90" t="s">
        <v>10</v>
      </c>
      <c r="AF43" s="90" t="s">
        <v>10</v>
      </c>
      <c r="AG43" s="90" t="s">
        <v>10</v>
      </c>
      <c r="AH43" s="87" t="s">
        <v>10</v>
      </c>
      <c r="AI43" s="87" t="s">
        <v>10</v>
      </c>
    </row>
    <row r="44" spans="1:35" s="10" customFormat="1" ht="132" customHeight="1" x14ac:dyDescent="0.3">
      <c r="A44" s="99" t="s">
        <v>96</v>
      </c>
      <c r="B44" s="104" t="s">
        <v>135</v>
      </c>
      <c r="C44" s="44" t="s">
        <v>129</v>
      </c>
      <c r="D44" s="92" t="s">
        <v>132</v>
      </c>
      <c r="E44" s="100" t="s">
        <v>58</v>
      </c>
      <c r="F44" s="46">
        <v>44562</v>
      </c>
      <c r="G44" s="46">
        <v>45627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103" t="s">
        <v>10</v>
      </c>
      <c r="Y44" s="103" t="s">
        <v>10</v>
      </c>
      <c r="Z44" s="103" t="s">
        <v>10</v>
      </c>
      <c r="AA44" s="103" t="s">
        <v>10</v>
      </c>
      <c r="AB44" s="103" t="s">
        <v>10</v>
      </c>
      <c r="AC44" s="103" t="s">
        <v>10</v>
      </c>
      <c r="AD44" s="103" t="s">
        <v>10</v>
      </c>
      <c r="AE44" s="103" t="s">
        <v>10</v>
      </c>
      <c r="AF44" s="103" t="s">
        <v>10</v>
      </c>
      <c r="AG44" s="103" t="s">
        <v>10</v>
      </c>
      <c r="AH44" s="103" t="s">
        <v>10</v>
      </c>
      <c r="AI44" s="103" t="s">
        <v>10</v>
      </c>
    </row>
    <row r="45" spans="1:35" s="10" customFormat="1" ht="132" customHeight="1" x14ac:dyDescent="0.3">
      <c r="A45" s="99"/>
      <c r="B45" s="104" t="s">
        <v>142</v>
      </c>
      <c r="C45" s="44" t="s">
        <v>129</v>
      </c>
      <c r="D45" s="92" t="s">
        <v>132</v>
      </c>
      <c r="E45" s="100" t="s">
        <v>58</v>
      </c>
      <c r="F45" s="46">
        <v>44562</v>
      </c>
      <c r="G45" s="46">
        <v>45627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103" t="s">
        <v>10</v>
      </c>
      <c r="Y45" s="103" t="s">
        <v>10</v>
      </c>
      <c r="Z45" s="103" t="s">
        <v>10</v>
      </c>
      <c r="AA45" s="103" t="s">
        <v>10</v>
      </c>
      <c r="AB45" s="103" t="s">
        <v>10</v>
      </c>
      <c r="AC45" s="103" t="s">
        <v>10</v>
      </c>
      <c r="AD45" s="103" t="s">
        <v>10</v>
      </c>
      <c r="AE45" s="103" t="s">
        <v>10</v>
      </c>
      <c r="AF45" s="103" t="s">
        <v>10</v>
      </c>
      <c r="AG45" s="103" t="s">
        <v>10</v>
      </c>
      <c r="AH45" s="103" t="s">
        <v>10</v>
      </c>
      <c r="AI45" s="103" t="s">
        <v>10</v>
      </c>
    </row>
    <row r="46" spans="1:35" s="10" customFormat="1" ht="153" customHeight="1" x14ac:dyDescent="0.3">
      <c r="A46" s="85"/>
      <c r="B46" s="104" t="s">
        <v>143</v>
      </c>
      <c r="C46" s="44" t="s">
        <v>129</v>
      </c>
      <c r="D46" s="92" t="s">
        <v>132</v>
      </c>
      <c r="E46" s="100" t="s">
        <v>58</v>
      </c>
      <c r="F46" s="46">
        <v>44562</v>
      </c>
      <c r="G46" s="46">
        <v>45627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103" t="s">
        <v>10</v>
      </c>
      <c r="Y46" s="103" t="s">
        <v>10</v>
      </c>
      <c r="Z46" s="103" t="s">
        <v>10</v>
      </c>
      <c r="AA46" s="103" t="s">
        <v>10</v>
      </c>
      <c r="AB46" s="103" t="s">
        <v>10</v>
      </c>
      <c r="AC46" s="103" t="s">
        <v>10</v>
      </c>
      <c r="AD46" s="103" t="s">
        <v>10</v>
      </c>
      <c r="AE46" s="103" t="s">
        <v>10</v>
      </c>
      <c r="AF46" s="103" t="s">
        <v>10</v>
      </c>
      <c r="AG46" s="103" t="s">
        <v>10</v>
      </c>
      <c r="AH46" s="103" t="s">
        <v>10</v>
      </c>
      <c r="AI46" s="103" t="s">
        <v>10</v>
      </c>
    </row>
    <row r="47" spans="1:35" s="2" customFormat="1" ht="24" customHeight="1" x14ac:dyDescent="0.3">
      <c r="A47" s="147" t="s">
        <v>27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9"/>
    </row>
    <row r="48" spans="1:35" s="10" customFormat="1" ht="235.2" x14ac:dyDescent="0.3">
      <c r="A48" s="105" t="s">
        <v>75</v>
      </c>
      <c r="B48" s="97" t="s">
        <v>49</v>
      </c>
      <c r="C48" s="36" t="s">
        <v>129</v>
      </c>
      <c r="D48" s="87" t="s">
        <v>132</v>
      </c>
      <c r="E48" s="106" t="s">
        <v>36</v>
      </c>
      <c r="F48" s="38">
        <v>44562</v>
      </c>
      <c r="G48" s="38">
        <v>45627</v>
      </c>
      <c r="H48" s="89">
        <f>I48+N48+S48</f>
        <v>2550</v>
      </c>
      <c r="I48" s="89">
        <f>J48+K48+L48+M48</f>
        <v>850</v>
      </c>
      <c r="J48" s="89">
        <f>J49+J50+J51+J53+J54+J59+J60</f>
        <v>0</v>
      </c>
      <c r="K48" s="89">
        <f t="shared" ref="K48" si="0">K49+K50+K51+K53+K54+K59+K60</f>
        <v>0</v>
      </c>
      <c r="L48" s="89">
        <f t="shared" ref="L48" si="1">L49+L50+L51+L53+L54+L59+L60</f>
        <v>850</v>
      </c>
      <c r="M48" s="89">
        <f t="shared" ref="M48" si="2">M49+M50+M51+M53+M54+M59+M60</f>
        <v>0</v>
      </c>
      <c r="N48" s="89">
        <f>O48+P48+Q48+R48</f>
        <v>850</v>
      </c>
      <c r="O48" s="89">
        <f>O49+O50+O51+O53+O54+O59+O60</f>
        <v>0</v>
      </c>
      <c r="P48" s="89">
        <f t="shared" ref="P48" si="3">P49+P50+P51+P53+P54+P59+P60</f>
        <v>0</v>
      </c>
      <c r="Q48" s="89">
        <f t="shared" ref="Q48" si="4">Q49+Q50+Q51+Q53+Q54+Q59+Q60</f>
        <v>850</v>
      </c>
      <c r="R48" s="89">
        <f t="shared" ref="R48" si="5">R49+R50+R51+R53+R54+R59+R60</f>
        <v>0</v>
      </c>
      <c r="S48" s="89">
        <f>T48+U48+V48+W48</f>
        <v>850</v>
      </c>
      <c r="T48" s="89">
        <f>T49+T50+T51+T53+T54+T59+T60</f>
        <v>0</v>
      </c>
      <c r="U48" s="89">
        <f t="shared" ref="U48:W48" si="6">U49+U50+U51+U53+U54+U59+U60</f>
        <v>0</v>
      </c>
      <c r="V48" s="89">
        <f t="shared" si="6"/>
        <v>850</v>
      </c>
      <c r="W48" s="89">
        <f t="shared" si="6"/>
        <v>0</v>
      </c>
      <c r="X48" s="87" t="s">
        <v>10</v>
      </c>
      <c r="Y48" s="87" t="s">
        <v>10</v>
      </c>
      <c r="Z48" s="87" t="s">
        <v>10</v>
      </c>
      <c r="AA48" s="87" t="s">
        <v>10</v>
      </c>
      <c r="AB48" s="87" t="s">
        <v>10</v>
      </c>
      <c r="AC48" s="87" t="s">
        <v>10</v>
      </c>
      <c r="AD48" s="87" t="s">
        <v>10</v>
      </c>
      <c r="AE48" s="87" t="s">
        <v>10</v>
      </c>
      <c r="AF48" s="87" t="s">
        <v>10</v>
      </c>
      <c r="AG48" s="87" t="s">
        <v>10</v>
      </c>
      <c r="AH48" s="87" t="s">
        <v>10</v>
      </c>
      <c r="AI48" s="87" t="s">
        <v>10</v>
      </c>
    </row>
    <row r="49" spans="1:35" s="2" customFormat="1" ht="151.19999999999999" x14ac:dyDescent="0.3">
      <c r="A49" s="107" t="s">
        <v>78</v>
      </c>
      <c r="B49" s="91" t="s">
        <v>51</v>
      </c>
      <c r="C49" s="44" t="s">
        <v>129</v>
      </c>
      <c r="D49" s="92" t="s">
        <v>132</v>
      </c>
      <c r="E49" s="94" t="s">
        <v>73</v>
      </c>
      <c r="F49" s="46">
        <v>44562</v>
      </c>
      <c r="G49" s="46">
        <v>45627</v>
      </c>
      <c r="H49" s="93">
        <f>I49+N49+S49</f>
        <v>1050</v>
      </c>
      <c r="I49" s="93">
        <f>J49+K49+L49</f>
        <v>350</v>
      </c>
      <c r="J49" s="93">
        <v>0</v>
      </c>
      <c r="K49" s="93">
        <v>0</v>
      </c>
      <c r="L49" s="93">
        <v>350</v>
      </c>
      <c r="M49" s="93">
        <v>0</v>
      </c>
      <c r="N49" s="93">
        <f>O49+P49+Q49</f>
        <v>350</v>
      </c>
      <c r="O49" s="93">
        <v>0</v>
      </c>
      <c r="P49" s="93">
        <v>0</v>
      </c>
      <c r="Q49" s="93">
        <v>350</v>
      </c>
      <c r="R49" s="93">
        <v>0</v>
      </c>
      <c r="S49" s="93">
        <f>T49+U49+V49</f>
        <v>350</v>
      </c>
      <c r="T49" s="93">
        <v>0</v>
      </c>
      <c r="U49" s="93">
        <v>0</v>
      </c>
      <c r="V49" s="93">
        <v>350</v>
      </c>
      <c r="W49" s="93">
        <v>0</v>
      </c>
      <c r="X49" s="68" t="s">
        <v>10</v>
      </c>
      <c r="Y49" s="68" t="s">
        <v>10</v>
      </c>
      <c r="Z49" s="68" t="s">
        <v>10</v>
      </c>
      <c r="AA49" s="68" t="s">
        <v>10</v>
      </c>
      <c r="AB49" s="68" t="s">
        <v>10</v>
      </c>
      <c r="AC49" s="68" t="s">
        <v>10</v>
      </c>
      <c r="AD49" s="68" t="s">
        <v>10</v>
      </c>
      <c r="AE49" s="68" t="s">
        <v>10</v>
      </c>
      <c r="AF49" s="68" t="s">
        <v>10</v>
      </c>
      <c r="AG49" s="68" t="s">
        <v>10</v>
      </c>
      <c r="AH49" s="68" t="s">
        <v>10</v>
      </c>
      <c r="AI49" s="68" t="s">
        <v>10</v>
      </c>
    </row>
    <row r="50" spans="1:35" s="2" customFormat="1" ht="112.5" customHeight="1" x14ac:dyDescent="0.3">
      <c r="A50" s="107" t="s">
        <v>80</v>
      </c>
      <c r="B50" s="91" t="s">
        <v>52</v>
      </c>
      <c r="C50" s="44" t="s">
        <v>129</v>
      </c>
      <c r="D50" s="92" t="s">
        <v>132</v>
      </c>
      <c r="E50" s="94" t="s">
        <v>68</v>
      </c>
      <c r="F50" s="46">
        <v>44562</v>
      </c>
      <c r="G50" s="46">
        <v>45627</v>
      </c>
      <c r="H50" s="93">
        <f>I50+N50+S50</f>
        <v>150</v>
      </c>
      <c r="I50" s="93">
        <f t="shared" ref="I50:I64" si="7">J50+K50+L50</f>
        <v>50</v>
      </c>
      <c r="J50" s="93">
        <v>0</v>
      </c>
      <c r="K50" s="93">
        <v>0</v>
      </c>
      <c r="L50" s="93">
        <v>50</v>
      </c>
      <c r="M50" s="93">
        <v>0</v>
      </c>
      <c r="N50" s="93">
        <f t="shared" ref="N50:N64" si="8">O50+P50+Q50</f>
        <v>50</v>
      </c>
      <c r="O50" s="93">
        <v>0</v>
      </c>
      <c r="P50" s="93">
        <v>0</v>
      </c>
      <c r="Q50" s="93">
        <v>50</v>
      </c>
      <c r="R50" s="93">
        <v>0</v>
      </c>
      <c r="S50" s="93">
        <f t="shared" ref="S50:S51" si="9">T50+U50+V50</f>
        <v>50</v>
      </c>
      <c r="T50" s="93">
        <v>0</v>
      </c>
      <c r="U50" s="93">
        <v>0</v>
      </c>
      <c r="V50" s="93">
        <v>50</v>
      </c>
      <c r="W50" s="93">
        <v>0</v>
      </c>
      <c r="X50" s="68" t="s">
        <v>10</v>
      </c>
      <c r="Y50" s="68" t="s">
        <v>10</v>
      </c>
      <c r="Z50" s="68" t="s">
        <v>10</v>
      </c>
      <c r="AA50" s="68" t="s">
        <v>10</v>
      </c>
      <c r="AB50" s="68" t="s">
        <v>10</v>
      </c>
      <c r="AC50" s="68" t="s">
        <v>10</v>
      </c>
      <c r="AD50" s="68" t="s">
        <v>10</v>
      </c>
      <c r="AE50" s="68" t="s">
        <v>10</v>
      </c>
      <c r="AF50" s="68" t="s">
        <v>10</v>
      </c>
      <c r="AG50" s="68" t="s">
        <v>10</v>
      </c>
      <c r="AH50" s="69" t="s">
        <v>10</v>
      </c>
      <c r="AI50" s="69" t="s">
        <v>10</v>
      </c>
    </row>
    <row r="51" spans="1:35" s="2" customFormat="1" ht="111.75" customHeight="1" x14ac:dyDescent="0.3">
      <c r="A51" s="107" t="s">
        <v>81</v>
      </c>
      <c r="B51" s="91" t="s">
        <v>53</v>
      </c>
      <c r="C51" s="44" t="s">
        <v>129</v>
      </c>
      <c r="D51" s="92" t="s">
        <v>132</v>
      </c>
      <c r="E51" s="94" t="s">
        <v>69</v>
      </c>
      <c r="F51" s="46">
        <v>44562</v>
      </c>
      <c r="G51" s="46">
        <v>45627</v>
      </c>
      <c r="H51" s="93">
        <f>I51+N51+S51</f>
        <v>150</v>
      </c>
      <c r="I51" s="93">
        <f t="shared" si="7"/>
        <v>50</v>
      </c>
      <c r="J51" s="93">
        <v>0</v>
      </c>
      <c r="K51" s="93">
        <v>0</v>
      </c>
      <c r="L51" s="93">
        <v>50</v>
      </c>
      <c r="M51" s="93">
        <v>0</v>
      </c>
      <c r="N51" s="93">
        <f t="shared" si="8"/>
        <v>50</v>
      </c>
      <c r="O51" s="93">
        <v>0</v>
      </c>
      <c r="P51" s="93">
        <v>0</v>
      </c>
      <c r="Q51" s="93">
        <v>50</v>
      </c>
      <c r="R51" s="93">
        <v>0</v>
      </c>
      <c r="S51" s="93">
        <f t="shared" si="9"/>
        <v>50</v>
      </c>
      <c r="T51" s="93">
        <v>0</v>
      </c>
      <c r="U51" s="93">
        <v>0</v>
      </c>
      <c r="V51" s="93">
        <v>50</v>
      </c>
      <c r="W51" s="93">
        <v>0</v>
      </c>
      <c r="X51" s="68" t="s">
        <v>10</v>
      </c>
      <c r="Y51" s="68" t="s">
        <v>10</v>
      </c>
      <c r="Z51" s="68" t="s">
        <v>10</v>
      </c>
      <c r="AA51" s="68" t="s">
        <v>10</v>
      </c>
      <c r="AB51" s="68" t="s">
        <v>10</v>
      </c>
      <c r="AC51" s="68" t="s">
        <v>10</v>
      </c>
      <c r="AD51" s="68" t="s">
        <v>10</v>
      </c>
      <c r="AE51" s="68" t="s">
        <v>10</v>
      </c>
      <c r="AF51" s="68" t="s">
        <v>10</v>
      </c>
      <c r="AG51" s="68" t="s">
        <v>10</v>
      </c>
      <c r="AH51" s="69" t="s">
        <v>10</v>
      </c>
      <c r="AI51" s="69" t="s">
        <v>10</v>
      </c>
    </row>
    <row r="52" spans="1:35" s="2" customFormat="1" ht="78.75" customHeight="1" x14ac:dyDescent="0.3">
      <c r="A52" s="107"/>
      <c r="B52" s="102" t="s">
        <v>123</v>
      </c>
      <c r="C52" s="43"/>
      <c r="D52" s="54"/>
      <c r="E52" s="94"/>
      <c r="F52" s="46">
        <v>44562</v>
      </c>
      <c r="G52" s="46">
        <v>45627</v>
      </c>
      <c r="H52" s="96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68" t="s">
        <v>10</v>
      </c>
      <c r="Y52" s="68" t="s">
        <v>10</v>
      </c>
      <c r="Z52" s="68" t="s">
        <v>10</v>
      </c>
      <c r="AA52" s="68" t="s">
        <v>10</v>
      </c>
      <c r="AB52" s="68" t="s">
        <v>10</v>
      </c>
      <c r="AC52" s="68" t="s">
        <v>10</v>
      </c>
      <c r="AD52" s="68" t="s">
        <v>10</v>
      </c>
      <c r="AE52" s="68" t="s">
        <v>10</v>
      </c>
      <c r="AF52" s="68" t="s">
        <v>10</v>
      </c>
      <c r="AG52" s="68" t="s">
        <v>10</v>
      </c>
      <c r="AH52" s="69" t="s">
        <v>10</v>
      </c>
      <c r="AI52" s="69" t="s">
        <v>10</v>
      </c>
    </row>
    <row r="53" spans="1:35" s="2" customFormat="1" ht="151.19999999999999" x14ac:dyDescent="0.3">
      <c r="A53" s="107" t="s">
        <v>82</v>
      </c>
      <c r="B53" s="91" t="s">
        <v>87</v>
      </c>
      <c r="C53" s="44" t="s">
        <v>129</v>
      </c>
      <c r="D53" s="92" t="s">
        <v>132</v>
      </c>
      <c r="E53" s="94" t="s">
        <v>70</v>
      </c>
      <c r="F53" s="46">
        <v>44562</v>
      </c>
      <c r="G53" s="46">
        <v>45627</v>
      </c>
      <c r="H53" s="93">
        <f>I53+N53+S53</f>
        <v>300</v>
      </c>
      <c r="I53" s="93">
        <f t="shared" si="7"/>
        <v>100</v>
      </c>
      <c r="J53" s="93">
        <v>0</v>
      </c>
      <c r="K53" s="93">
        <v>0</v>
      </c>
      <c r="L53" s="93">
        <v>100</v>
      </c>
      <c r="M53" s="93">
        <v>0</v>
      </c>
      <c r="N53" s="93">
        <f t="shared" si="8"/>
        <v>100</v>
      </c>
      <c r="O53" s="93">
        <v>0</v>
      </c>
      <c r="P53" s="93">
        <v>0</v>
      </c>
      <c r="Q53" s="93">
        <v>100</v>
      </c>
      <c r="R53" s="93">
        <v>0</v>
      </c>
      <c r="S53" s="93">
        <f t="shared" ref="S53:S62" si="10">T53+U53+V53</f>
        <v>100</v>
      </c>
      <c r="T53" s="93">
        <v>0</v>
      </c>
      <c r="U53" s="93">
        <v>0</v>
      </c>
      <c r="V53" s="93">
        <v>100</v>
      </c>
      <c r="W53" s="93">
        <v>0</v>
      </c>
      <c r="X53" s="68" t="s">
        <v>10</v>
      </c>
      <c r="Y53" s="68" t="s">
        <v>10</v>
      </c>
      <c r="Z53" s="68" t="s">
        <v>10</v>
      </c>
      <c r="AA53" s="68" t="s">
        <v>10</v>
      </c>
      <c r="AB53" s="68" t="s">
        <v>10</v>
      </c>
      <c r="AC53" s="68" t="s">
        <v>10</v>
      </c>
      <c r="AD53" s="68" t="s">
        <v>10</v>
      </c>
      <c r="AE53" s="68" t="s">
        <v>10</v>
      </c>
      <c r="AF53" s="68" t="s">
        <v>10</v>
      </c>
      <c r="AG53" s="68" t="s">
        <v>10</v>
      </c>
      <c r="AH53" s="69" t="s">
        <v>10</v>
      </c>
      <c r="AI53" s="69" t="s">
        <v>10</v>
      </c>
    </row>
    <row r="54" spans="1:35" s="2" customFormat="1" ht="134.4" x14ac:dyDescent="0.3">
      <c r="A54" s="107" t="s">
        <v>91</v>
      </c>
      <c r="B54" s="91" t="s">
        <v>88</v>
      </c>
      <c r="C54" s="44" t="s">
        <v>129</v>
      </c>
      <c r="D54" s="92" t="s">
        <v>132</v>
      </c>
      <c r="E54" s="94" t="s">
        <v>71</v>
      </c>
      <c r="F54" s="46">
        <v>44562</v>
      </c>
      <c r="G54" s="46">
        <v>45627</v>
      </c>
      <c r="H54" s="93">
        <f>I54+N54+S54</f>
        <v>600</v>
      </c>
      <c r="I54" s="93">
        <f t="shared" si="7"/>
        <v>200</v>
      </c>
      <c r="J54" s="93">
        <v>0</v>
      </c>
      <c r="K54" s="93">
        <v>0</v>
      </c>
      <c r="L54" s="93">
        <v>200</v>
      </c>
      <c r="M54" s="93">
        <v>0</v>
      </c>
      <c r="N54" s="93">
        <f t="shared" si="8"/>
        <v>200</v>
      </c>
      <c r="O54" s="93">
        <v>0</v>
      </c>
      <c r="P54" s="93">
        <v>0</v>
      </c>
      <c r="Q54" s="93">
        <v>200</v>
      </c>
      <c r="R54" s="93">
        <v>0</v>
      </c>
      <c r="S54" s="93">
        <f t="shared" si="10"/>
        <v>200</v>
      </c>
      <c r="T54" s="93">
        <v>0</v>
      </c>
      <c r="U54" s="93">
        <v>0</v>
      </c>
      <c r="V54" s="93">
        <v>200</v>
      </c>
      <c r="W54" s="93">
        <v>0</v>
      </c>
      <c r="X54" s="69" t="s">
        <v>10</v>
      </c>
      <c r="Y54" s="69" t="s">
        <v>10</v>
      </c>
      <c r="Z54" s="69" t="s">
        <v>10</v>
      </c>
      <c r="AA54" s="69" t="s">
        <v>10</v>
      </c>
      <c r="AB54" s="69" t="s">
        <v>10</v>
      </c>
      <c r="AC54" s="69" t="s">
        <v>10</v>
      </c>
      <c r="AD54" s="69" t="s">
        <v>10</v>
      </c>
      <c r="AE54" s="69" t="s">
        <v>10</v>
      </c>
      <c r="AF54" s="69" t="s">
        <v>10</v>
      </c>
      <c r="AG54" s="69" t="s">
        <v>10</v>
      </c>
      <c r="AH54" s="69" t="s">
        <v>10</v>
      </c>
      <c r="AI54" s="69" t="s">
        <v>10</v>
      </c>
    </row>
    <row r="55" spans="1:35" s="2" customFormat="1" ht="148.5" hidden="1" x14ac:dyDescent="0.25">
      <c r="A55" s="107"/>
      <c r="B55" s="91" t="s">
        <v>33</v>
      </c>
      <c r="C55" s="44" t="s">
        <v>129</v>
      </c>
      <c r="D55" s="92" t="s">
        <v>132</v>
      </c>
      <c r="E55" s="94" t="s">
        <v>28</v>
      </c>
      <c r="F55" s="46">
        <v>43831</v>
      </c>
      <c r="G55" s="46">
        <v>44896</v>
      </c>
      <c r="H55" s="93" t="e">
        <f>#REF!+I55+N55</f>
        <v>#REF!</v>
      </c>
      <c r="I55" s="93">
        <f t="shared" si="7"/>
        <v>0</v>
      </c>
      <c r="J55" s="93">
        <v>0</v>
      </c>
      <c r="K55" s="93">
        <v>0</v>
      </c>
      <c r="L55" s="93">
        <v>0</v>
      </c>
      <c r="M55" s="93">
        <v>0</v>
      </c>
      <c r="N55" s="93">
        <f t="shared" si="8"/>
        <v>0</v>
      </c>
      <c r="O55" s="93">
        <v>0</v>
      </c>
      <c r="P55" s="93">
        <v>0</v>
      </c>
      <c r="Q55" s="93">
        <v>0</v>
      </c>
      <c r="R55" s="93">
        <v>0</v>
      </c>
      <c r="S55" s="93">
        <f t="shared" si="10"/>
        <v>0</v>
      </c>
      <c r="T55" s="93">
        <v>0</v>
      </c>
      <c r="U55" s="93">
        <v>0</v>
      </c>
      <c r="V55" s="93">
        <v>0</v>
      </c>
      <c r="W55" s="93">
        <v>0</v>
      </c>
      <c r="X55" s="94" t="s">
        <v>10</v>
      </c>
      <c r="Y55" s="94"/>
      <c r="Z55" s="94"/>
      <c r="AA55" s="94" t="s">
        <v>10</v>
      </c>
      <c r="AB55" s="94" t="s">
        <v>10</v>
      </c>
      <c r="AC55" s="94"/>
      <c r="AD55" s="94" t="s">
        <v>10</v>
      </c>
      <c r="AE55" s="94" t="s">
        <v>10</v>
      </c>
      <c r="AF55" s="94" t="s">
        <v>10</v>
      </c>
      <c r="AG55" s="94"/>
      <c r="AH55" s="94" t="s">
        <v>10</v>
      </c>
      <c r="AI55" s="94"/>
    </row>
    <row r="56" spans="1:35" s="2" customFormat="1" ht="148.5" hidden="1" x14ac:dyDescent="0.25">
      <c r="A56" s="107"/>
      <c r="B56" s="91" t="s">
        <v>120</v>
      </c>
      <c r="C56" s="44" t="s">
        <v>129</v>
      </c>
      <c r="D56" s="92" t="s">
        <v>132</v>
      </c>
      <c r="E56" s="94" t="s">
        <v>28</v>
      </c>
      <c r="F56" s="46">
        <v>43831</v>
      </c>
      <c r="G56" s="46">
        <v>44896</v>
      </c>
      <c r="H56" s="93" t="e">
        <f>#REF!+I56+N56</f>
        <v>#REF!</v>
      </c>
      <c r="I56" s="93">
        <f t="shared" si="7"/>
        <v>0</v>
      </c>
      <c r="J56" s="93"/>
      <c r="K56" s="93"/>
      <c r="L56" s="93"/>
      <c r="M56" s="93"/>
      <c r="N56" s="93">
        <f t="shared" si="8"/>
        <v>0</v>
      </c>
      <c r="O56" s="93"/>
      <c r="P56" s="93"/>
      <c r="Q56" s="93"/>
      <c r="R56" s="93"/>
      <c r="S56" s="93">
        <f t="shared" si="10"/>
        <v>0</v>
      </c>
      <c r="T56" s="93"/>
      <c r="U56" s="93"/>
      <c r="V56" s="93"/>
      <c r="W56" s="93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1:35" s="2" customFormat="1" ht="148.5" hidden="1" x14ac:dyDescent="0.25">
      <c r="A57" s="107"/>
      <c r="B57" s="91" t="s">
        <v>34</v>
      </c>
      <c r="C57" s="44" t="s">
        <v>129</v>
      </c>
      <c r="D57" s="92" t="s">
        <v>132</v>
      </c>
      <c r="E57" s="94" t="s">
        <v>29</v>
      </c>
      <c r="F57" s="46">
        <v>43831</v>
      </c>
      <c r="G57" s="46">
        <v>44896</v>
      </c>
      <c r="H57" s="93" t="e">
        <f>#REF!+I57+N57</f>
        <v>#REF!</v>
      </c>
      <c r="I57" s="93">
        <f t="shared" si="7"/>
        <v>0</v>
      </c>
      <c r="J57" s="93">
        <v>0</v>
      </c>
      <c r="K57" s="93">
        <v>0</v>
      </c>
      <c r="L57" s="93">
        <v>0</v>
      </c>
      <c r="M57" s="93">
        <v>0</v>
      </c>
      <c r="N57" s="93">
        <f t="shared" si="8"/>
        <v>0</v>
      </c>
      <c r="O57" s="93">
        <v>0</v>
      </c>
      <c r="P57" s="93">
        <v>0</v>
      </c>
      <c r="Q57" s="93">
        <v>0</v>
      </c>
      <c r="R57" s="93">
        <v>0</v>
      </c>
      <c r="S57" s="93">
        <f t="shared" si="10"/>
        <v>0</v>
      </c>
      <c r="T57" s="93">
        <v>0</v>
      </c>
      <c r="U57" s="93">
        <v>0</v>
      </c>
      <c r="V57" s="93">
        <v>0</v>
      </c>
      <c r="W57" s="93">
        <v>0</v>
      </c>
      <c r="X57" s="94" t="s">
        <v>10</v>
      </c>
      <c r="Y57" s="94"/>
      <c r="Z57" s="94"/>
      <c r="AA57" s="94" t="s">
        <v>10</v>
      </c>
      <c r="AB57" s="94" t="s">
        <v>10</v>
      </c>
      <c r="AC57" s="94"/>
      <c r="AD57" s="94" t="s">
        <v>10</v>
      </c>
      <c r="AE57" s="94" t="s">
        <v>10</v>
      </c>
      <c r="AF57" s="94" t="s">
        <v>10</v>
      </c>
      <c r="AG57" s="94"/>
      <c r="AH57" s="94" t="s">
        <v>10</v>
      </c>
      <c r="AI57" s="94"/>
    </row>
    <row r="58" spans="1:35" s="2" customFormat="1" ht="148.5" hidden="1" x14ac:dyDescent="0.25">
      <c r="A58" s="107"/>
      <c r="B58" s="91" t="s">
        <v>35</v>
      </c>
      <c r="C58" s="44" t="s">
        <v>129</v>
      </c>
      <c r="D58" s="92" t="s">
        <v>132</v>
      </c>
      <c r="E58" s="94" t="s">
        <v>30</v>
      </c>
      <c r="F58" s="46">
        <v>43831</v>
      </c>
      <c r="G58" s="46">
        <v>44896</v>
      </c>
      <c r="H58" s="93" t="e">
        <f>#REF!+I58+N58</f>
        <v>#REF!</v>
      </c>
      <c r="I58" s="93">
        <f t="shared" si="7"/>
        <v>0</v>
      </c>
      <c r="J58" s="93">
        <v>0</v>
      </c>
      <c r="K58" s="93">
        <v>0</v>
      </c>
      <c r="L58" s="93">
        <v>0</v>
      </c>
      <c r="M58" s="93">
        <v>0</v>
      </c>
      <c r="N58" s="93">
        <f t="shared" si="8"/>
        <v>0</v>
      </c>
      <c r="O58" s="93">
        <v>0</v>
      </c>
      <c r="P58" s="93">
        <v>0</v>
      </c>
      <c r="Q58" s="93">
        <v>0</v>
      </c>
      <c r="R58" s="93">
        <v>0</v>
      </c>
      <c r="S58" s="93">
        <f t="shared" si="10"/>
        <v>0</v>
      </c>
      <c r="T58" s="93">
        <v>0</v>
      </c>
      <c r="U58" s="93">
        <v>0</v>
      </c>
      <c r="V58" s="93">
        <v>0</v>
      </c>
      <c r="W58" s="93">
        <v>0</v>
      </c>
      <c r="X58" s="94" t="s">
        <v>10</v>
      </c>
      <c r="Y58" s="94"/>
      <c r="Z58" s="94"/>
      <c r="AA58" s="94" t="s">
        <v>10</v>
      </c>
      <c r="AB58" s="94" t="s">
        <v>10</v>
      </c>
      <c r="AC58" s="94"/>
      <c r="AD58" s="94" t="s">
        <v>10</v>
      </c>
      <c r="AE58" s="94" t="s">
        <v>10</v>
      </c>
      <c r="AF58" s="94" t="s">
        <v>10</v>
      </c>
      <c r="AG58" s="94"/>
      <c r="AH58" s="94" t="s">
        <v>10</v>
      </c>
      <c r="AI58" s="94"/>
    </row>
    <row r="59" spans="1:35" s="2" customFormat="1" ht="100.8" x14ac:dyDescent="0.3">
      <c r="A59" s="107" t="s">
        <v>83</v>
      </c>
      <c r="B59" s="91" t="s">
        <v>89</v>
      </c>
      <c r="C59" s="44" t="s">
        <v>129</v>
      </c>
      <c r="D59" s="92" t="s">
        <v>132</v>
      </c>
      <c r="E59" s="94" t="s">
        <v>74</v>
      </c>
      <c r="F59" s="46">
        <v>44562</v>
      </c>
      <c r="G59" s="46">
        <v>45627</v>
      </c>
      <c r="H59" s="93">
        <f>I59+N59+S59</f>
        <v>285</v>
      </c>
      <c r="I59" s="93">
        <f t="shared" si="7"/>
        <v>95</v>
      </c>
      <c r="J59" s="93">
        <v>0</v>
      </c>
      <c r="K59" s="93">
        <v>0</v>
      </c>
      <c r="L59" s="93">
        <v>95</v>
      </c>
      <c r="M59" s="93">
        <v>0</v>
      </c>
      <c r="N59" s="93">
        <f t="shared" si="8"/>
        <v>95</v>
      </c>
      <c r="O59" s="93">
        <v>0</v>
      </c>
      <c r="P59" s="93">
        <v>0</v>
      </c>
      <c r="Q59" s="93">
        <v>95</v>
      </c>
      <c r="R59" s="93">
        <v>0</v>
      </c>
      <c r="S59" s="93">
        <f t="shared" si="10"/>
        <v>95</v>
      </c>
      <c r="T59" s="93">
        <v>0</v>
      </c>
      <c r="U59" s="93">
        <v>0</v>
      </c>
      <c r="V59" s="93">
        <v>95</v>
      </c>
      <c r="W59" s="93">
        <v>0</v>
      </c>
      <c r="X59" s="69" t="s">
        <v>10</v>
      </c>
      <c r="Y59" s="69" t="s">
        <v>10</v>
      </c>
      <c r="Z59" s="69" t="s">
        <v>10</v>
      </c>
      <c r="AA59" s="69" t="s">
        <v>10</v>
      </c>
      <c r="AB59" s="69" t="s">
        <v>10</v>
      </c>
      <c r="AC59" s="69" t="s">
        <v>10</v>
      </c>
      <c r="AD59" s="69" t="s">
        <v>10</v>
      </c>
      <c r="AE59" s="69" t="s">
        <v>10</v>
      </c>
      <c r="AF59" s="69" t="s">
        <v>10</v>
      </c>
      <c r="AG59" s="69" t="s">
        <v>10</v>
      </c>
      <c r="AH59" s="69" t="s">
        <v>10</v>
      </c>
      <c r="AI59" s="69" t="s">
        <v>10</v>
      </c>
    </row>
    <row r="60" spans="1:35" s="2" customFormat="1" ht="161.25" customHeight="1" x14ac:dyDescent="0.3">
      <c r="A60" s="107" t="s">
        <v>86</v>
      </c>
      <c r="B60" s="91" t="s">
        <v>90</v>
      </c>
      <c r="C60" s="44" t="s">
        <v>129</v>
      </c>
      <c r="D60" s="92" t="s">
        <v>132</v>
      </c>
      <c r="E60" s="94" t="s">
        <v>72</v>
      </c>
      <c r="F60" s="46">
        <v>44562</v>
      </c>
      <c r="G60" s="46">
        <v>45627</v>
      </c>
      <c r="H60" s="93">
        <f>I60+N60+S60</f>
        <v>15</v>
      </c>
      <c r="I60" s="93">
        <f t="shared" si="7"/>
        <v>5</v>
      </c>
      <c r="J60" s="93">
        <v>0</v>
      </c>
      <c r="K60" s="93">
        <v>0</v>
      </c>
      <c r="L60" s="93">
        <v>5</v>
      </c>
      <c r="M60" s="93">
        <v>0</v>
      </c>
      <c r="N60" s="93">
        <f t="shared" si="8"/>
        <v>5</v>
      </c>
      <c r="O60" s="93">
        <v>0</v>
      </c>
      <c r="P60" s="93">
        <v>0</v>
      </c>
      <c r="Q60" s="93">
        <v>5</v>
      </c>
      <c r="R60" s="93">
        <v>0</v>
      </c>
      <c r="S60" s="93">
        <f t="shared" si="10"/>
        <v>5</v>
      </c>
      <c r="T60" s="93">
        <v>0</v>
      </c>
      <c r="U60" s="93">
        <v>0</v>
      </c>
      <c r="V60" s="93">
        <v>5</v>
      </c>
      <c r="W60" s="93">
        <v>0</v>
      </c>
      <c r="X60" s="68" t="s">
        <v>10</v>
      </c>
      <c r="Y60" s="68" t="s">
        <v>10</v>
      </c>
      <c r="Z60" s="68" t="s">
        <v>10</v>
      </c>
      <c r="AA60" s="68" t="s">
        <v>10</v>
      </c>
      <c r="AB60" s="68" t="s">
        <v>10</v>
      </c>
      <c r="AC60" s="68" t="s">
        <v>10</v>
      </c>
      <c r="AD60" s="68" t="s">
        <v>10</v>
      </c>
      <c r="AE60" s="68" t="s">
        <v>10</v>
      </c>
      <c r="AF60" s="68" t="s">
        <v>10</v>
      </c>
      <c r="AG60" s="68" t="s">
        <v>10</v>
      </c>
      <c r="AH60" s="69" t="s">
        <v>10</v>
      </c>
      <c r="AI60" s="69" t="s">
        <v>10</v>
      </c>
    </row>
    <row r="61" spans="1:35" s="2" customFormat="1" ht="90" customHeight="1" x14ac:dyDescent="0.3">
      <c r="A61" s="107"/>
      <c r="B61" s="91" t="s">
        <v>124</v>
      </c>
      <c r="C61" s="95"/>
      <c r="D61" s="95"/>
      <c r="E61" s="94" t="s">
        <v>59</v>
      </c>
      <c r="F61" s="46">
        <v>44562</v>
      </c>
      <c r="G61" s="46">
        <v>45627</v>
      </c>
      <c r="H61" s="93">
        <f>I61+N61+S61</f>
        <v>0</v>
      </c>
      <c r="I61" s="93">
        <f t="shared" si="7"/>
        <v>0</v>
      </c>
      <c r="J61" s="93"/>
      <c r="K61" s="93"/>
      <c r="L61" s="93"/>
      <c r="M61" s="93"/>
      <c r="N61" s="93">
        <f t="shared" si="8"/>
        <v>0</v>
      </c>
      <c r="O61" s="93"/>
      <c r="P61" s="93"/>
      <c r="Q61" s="96"/>
      <c r="R61" s="96"/>
      <c r="S61" s="93">
        <f t="shared" si="10"/>
        <v>0</v>
      </c>
      <c r="T61" s="93"/>
      <c r="U61" s="93"/>
      <c r="V61" s="96"/>
      <c r="W61" s="96"/>
      <c r="X61" s="68" t="s">
        <v>10</v>
      </c>
      <c r="Y61" s="68" t="s">
        <v>10</v>
      </c>
      <c r="Z61" s="68" t="s">
        <v>10</v>
      </c>
      <c r="AA61" s="68" t="s">
        <v>10</v>
      </c>
      <c r="AB61" s="68" t="s">
        <v>10</v>
      </c>
      <c r="AC61" s="68" t="s">
        <v>10</v>
      </c>
      <c r="AD61" s="68" t="s">
        <v>10</v>
      </c>
      <c r="AE61" s="68" t="s">
        <v>10</v>
      </c>
      <c r="AF61" s="68" t="s">
        <v>10</v>
      </c>
      <c r="AG61" s="68" t="s">
        <v>10</v>
      </c>
      <c r="AH61" s="69" t="s">
        <v>10</v>
      </c>
      <c r="AI61" s="69" t="s">
        <v>10</v>
      </c>
    </row>
    <row r="62" spans="1:35" s="12" customFormat="1" ht="151.5" customHeight="1" x14ac:dyDescent="0.3">
      <c r="A62" s="105" t="s">
        <v>79</v>
      </c>
      <c r="B62" s="86" t="s">
        <v>54</v>
      </c>
      <c r="C62" s="87" t="s">
        <v>128</v>
      </c>
      <c r="D62" s="87" t="s">
        <v>106</v>
      </c>
      <c r="E62" s="106" t="s">
        <v>31</v>
      </c>
      <c r="F62" s="38">
        <v>44562</v>
      </c>
      <c r="G62" s="38">
        <v>45657</v>
      </c>
      <c r="H62" s="88">
        <f>I62+N62+S62</f>
        <v>0</v>
      </c>
      <c r="I62" s="88">
        <f t="shared" si="7"/>
        <v>0</v>
      </c>
      <c r="J62" s="88">
        <v>0</v>
      </c>
      <c r="K62" s="88">
        <v>0</v>
      </c>
      <c r="L62" s="88">
        <v>0</v>
      </c>
      <c r="M62" s="88">
        <v>0</v>
      </c>
      <c r="N62" s="88">
        <f t="shared" si="8"/>
        <v>0</v>
      </c>
      <c r="O62" s="88">
        <v>0</v>
      </c>
      <c r="P62" s="88">
        <v>0</v>
      </c>
      <c r="Q62" s="88">
        <v>0</v>
      </c>
      <c r="R62" s="88">
        <v>0</v>
      </c>
      <c r="S62" s="88">
        <f t="shared" si="10"/>
        <v>0</v>
      </c>
      <c r="T62" s="88">
        <v>0</v>
      </c>
      <c r="U62" s="88">
        <v>0</v>
      </c>
      <c r="V62" s="88">
        <v>0</v>
      </c>
      <c r="W62" s="88">
        <v>0</v>
      </c>
      <c r="X62" s="90" t="s">
        <v>10</v>
      </c>
      <c r="Y62" s="90" t="s">
        <v>10</v>
      </c>
      <c r="Z62" s="90" t="s">
        <v>10</v>
      </c>
      <c r="AA62" s="90" t="s">
        <v>10</v>
      </c>
      <c r="AB62" s="90" t="s">
        <v>10</v>
      </c>
      <c r="AC62" s="90" t="s">
        <v>10</v>
      </c>
      <c r="AD62" s="90" t="s">
        <v>10</v>
      </c>
      <c r="AE62" s="90" t="s">
        <v>10</v>
      </c>
      <c r="AF62" s="90" t="s">
        <v>10</v>
      </c>
      <c r="AG62" s="90" t="s">
        <v>10</v>
      </c>
      <c r="AH62" s="87" t="s">
        <v>10</v>
      </c>
      <c r="AI62" s="87" t="s">
        <v>10</v>
      </c>
    </row>
    <row r="63" spans="1:35" s="10" customFormat="1" ht="118.5" customHeight="1" x14ac:dyDescent="0.3">
      <c r="A63" s="109" t="s">
        <v>84</v>
      </c>
      <c r="B63" s="95" t="s">
        <v>93</v>
      </c>
      <c r="C63" s="92" t="s">
        <v>128</v>
      </c>
      <c r="D63" s="69" t="s">
        <v>106</v>
      </c>
      <c r="E63" s="110"/>
      <c r="F63" s="46">
        <v>44562</v>
      </c>
      <c r="G63" s="46">
        <v>45657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3" t="s">
        <v>10</v>
      </c>
      <c r="Y63" s="103" t="s">
        <v>10</v>
      </c>
      <c r="Z63" s="103" t="s">
        <v>10</v>
      </c>
      <c r="AA63" s="103" t="s">
        <v>10</v>
      </c>
      <c r="AB63" s="103" t="s">
        <v>10</v>
      </c>
      <c r="AC63" s="103" t="s">
        <v>10</v>
      </c>
      <c r="AD63" s="103" t="s">
        <v>10</v>
      </c>
      <c r="AE63" s="103" t="s">
        <v>10</v>
      </c>
      <c r="AF63" s="103" t="s">
        <v>10</v>
      </c>
      <c r="AG63" s="103" t="s">
        <v>10</v>
      </c>
      <c r="AH63" s="92" t="s">
        <v>10</v>
      </c>
      <c r="AI63" s="92" t="s">
        <v>10</v>
      </c>
    </row>
    <row r="64" spans="1:35" s="13" customFormat="1" ht="117.75" customHeight="1" x14ac:dyDescent="0.3">
      <c r="A64" s="107"/>
      <c r="B64" s="91" t="s">
        <v>125</v>
      </c>
      <c r="C64" s="92" t="s">
        <v>128</v>
      </c>
      <c r="D64" s="69" t="s">
        <v>106</v>
      </c>
      <c r="E64" s="94" t="s">
        <v>77</v>
      </c>
      <c r="F64" s="46">
        <v>44562</v>
      </c>
      <c r="G64" s="46">
        <v>45657</v>
      </c>
      <c r="H64" s="93">
        <f>I64+N64+S64</f>
        <v>0</v>
      </c>
      <c r="I64" s="93">
        <f t="shared" si="7"/>
        <v>0</v>
      </c>
      <c r="J64" s="93"/>
      <c r="K64" s="93"/>
      <c r="L64" s="93"/>
      <c r="M64" s="93"/>
      <c r="N64" s="93">
        <f t="shared" si="8"/>
        <v>0</v>
      </c>
      <c r="O64" s="93"/>
      <c r="P64" s="96"/>
      <c r="Q64" s="96"/>
      <c r="R64" s="96"/>
      <c r="S64" s="93">
        <f t="shared" ref="S64" si="11">T64+U64+V64</f>
        <v>0</v>
      </c>
      <c r="T64" s="93"/>
      <c r="U64" s="96"/>
      <c r="V64" s="96"/>
      <c r="W64" s="96"/>
      <c r="X64" s="68" t="s">
        <v>10</v>
      </c>
      <c r="Y64" s="68" t="s">
        <v>10</v>
      </c>
      <c r="Z64" s="68" t="s">
        <v>10</v>
      </c>
      <c r="AA64" s="68" t="s">
        <v>10</v>
      </c>
      <c r="AB64" s="68" t="s">
        <v>10</v>
      </c>
      <c r="AC64" s="68" t="s">
        <v>10</v>
      </c>
      <c r="AD64" s="68" t="s">
        <v>10</v>
      </c>
      <c r="AE64" s="68" t="s">
        <v>10</v>
      </c>
      <c r="AF64" s="68" t="s">
        <v>10</v>
      </c>
      <c r="AG64" s="68" t="s">
        <v>10</v>
      </c>
      <c r="AH64" s="69" t="s">
        <v>10</v>
      </c>
      <c r="AI64" s="69" t="s">
        <v>10</v>
      </c>
    </row>
    <row r="65" spans="1:35" s="14" customFormat="1" ht="162.75" customHeight="1" x14ac:dyDescent="0.3">
      <c r="A65" s="111" t="s">
        <v>85</v>
      </c>
      <c r="B65" s="112" t="s">
        <v>121</v>
      </c>
      <c r="C65" s="36" t="s">
        <v>129</v>
      </c>
      <c r="D65" s="87" t="s">
        <v>132</v>
      </c>
      <c r="E65" s="120" t="s">
        <v>74</v>
      </c>
      <c r="F65" s="46">
        <v>44562</v>
      </c>
      <c r="G65" s="46">
        <v>45657</v>
      </c>
      <c r="H65" s="113">
        <f>I65+N65+S65</f>
        <v>120</v>
      </c>
      <c r="I65" s="113">
        <f>L65+K65</f>
        <v>120</v>
      </c>
      <c r="J65" s="114">
        <v>0</v>
      </c>
      <c r="K65" s="114">
        <v>0</v>
      </c>
      <c r="L65" s="114">
        <f>L68</f>
        <v>120</v>
      </c>
      <c r="M65" s="114">
        <v>0</v>
      </c>
      <c r="N65" s="113">
        <f>O65+P65+Q65+R65</f>
        <v>0</v>
      </c>
      <c r="O65" s="114">
        <v>0</v>
      </c>
      <c r="P65" s="114">
        <v>0</v>
      </c>
      <c r="Q65" s="114">
        <v>0</v>
      </c>
      <c r="R65" s="114">
        <v>0</v>
      </c>
      <c r="S65" s="113">
        <f>T65+U65+V65+W65</f>
        <v>0</v>
      </c>
      <c r="T65" s="114">
        <v>0</v>
      </c>
      <c r="U65" s="114">
        <v>0</v>
      </c>
      <c r="V65" s="114">
        <v>0</v>
      </c>
      <c r="W65" s="114">
        <v>0</v>
      </c>
      <c r="X65" s="68" t="s">
        <v>10</v>
      </c>
      <c r="Y65" s="68" t="s">
        <v>10</v>
      </c>
      <c r="Z65" s="68" t="s">
        <v>10</v>
      </c>
      <c r="AA65" s="68" t="s">
        <v>10</v>
      </c>
      <c r="AB65" s="68"/>
      <c r="AC65" s="68"/>
      <c r="AD65" s="64"/>
      <c r="AE65" s="64"/>
      <c r="AF65" s="64"/>
      <c r="AG65" s="64"/>
      <c r="AH65" s="65"/>
      <c r="AI65" s="65"/>
    </row>
    <row r="66" spans="1:35" s="14" customFormat="1" ht="157.5" customHeight="1" x14ac:dyDescent="0.3">
      <c r="A66" s="115" t="s">
        <v>108</v>
      </c>
      <c r="B66" s="116" t="s">
        <v>111</v>
      </c>
      <c r="C66" s="44" t="s">
        <v>129</v>
      </c>
      <c r="D66" s="92" t="s">
        <v>132</v>
      </c>
      <c r="E66" s="121"/>
      <c r="F66" s="46">
        <v>44562</v>
      </c>
      <c r="G66" s="46">
        <v>45657</v>
      </c>
      <c r="H66" s="113"/>
      <c r="I66" s="113"/>
      <c r="J66" s="114"/>
      <c r="K66" s="114"/>
      <c r="L66" s="114"/>
      <c r="M66" s="114"/>
      <c r="N66" s="113"/>
      <c r="O66" s="114"/>
      <c r="P66" s="114"/>
      <c r="Q66" s="114"/>
      <c r="R66" s="114"/>
      <c r="S66" s="113"/>
      <c r="T66" s="114"/>
      <c r="U66" s="114"/>
      <c r="V66" s="114"/>
      <c r="W66" s="114"/>
      <c r="X66" s="68" t="s">
        <v>10</v>
      </c>
      <c r="Y66" s="68" t="s">
        <v>10</v>
      </c>
      <c r="Z66" s="68" t="s">
        <v>10</v>
      </c>
      <c r="AA66" s="68" t="s">
        <v>10</v>
      </c>
      <c r="AB66" s="64"/>
      <c r="AC66" s="64"/>
      <c r="AD66" s="64"/>
      <c r="AE66" s="64"/>
      <c r="AF66" s="64"/>
      <c r="AG66" s="64"/>
      <c r="AH66" s="65"/>
      <c r="AI66" s="65"/>
    </row>
    <row r="67" spans="1:35" s="14" customFormat="1" ht="174" customHeight="1" x14ac:dyDescent="0.3">
      <c r="A67" s="115"/>
      <c r="B67" s="116" t="s">
        <v>126</v>
      </c>
      <c r="C67" s="44" t="s">
        <v>129</v>
      </c>
      <c r="D67" s="92" t="s">
        <v>132</v>
      </c>
      <c r="E67" s="121"/>
      <c r="F67" s="46">
        <v>44562</v>
      </c>
      <c r="G67" s="46">
        <v>45657</v>
      </c>
      <c r="H67" s="113"/>
      <c r="I67" s="113"/>
      <c r="J67" s="114"/>
      <c r="K67" s="114"/>
      <c r="L67" s="114"/>
      <c r="M67" s="114"/>
      <c r="N67" s="113"/>
      <c r="O67" s="114"/>
      <c r="P67" s="114"/>
      <c r="Q67" s="114"/>
      <c r="R67" s="114"/>
      <c r="S67" s="113"/>
      <c r="T67" s="114"/>
      <c r="U67" s="114"/>
      <c r="V67" s="114"/>
      <c r="W67" s="114"/>
      <c r="X67" s="68" t="s">
        <v>10</v>
      </c>
      <c r="Y67" s="68" t="s">
        <v>10</v>
      </c>
      <c r="Z67" s="68" t="s">
        <v>10</v>
      </c>
      <c r="AA67" s="68" t="s">
        <v>10</v>
      </c>
      <c r="AB67" s="64"/>
      <c r="AC67" s="64"/>
      <c r="AD67" s="64"/>
      <c r="AE67" s="64"/>
      <c r="AF67" s="64"/>
      <c r="AG67" s="64"/>
      <c r="AH67" s="65"/>
      <c r="AI67" s="65"/>
    </row>
    <row r="68" spans="1:35" s="14" customFormat="1" ht="148.5" customHeight="1" x14ac:dyDescent="0.3">
      <c r="A68" s="115" t="s">
        <v>110</v>
      </c>
      <c r="B68" s="116" t="s">
        <v>109</v>
      </c>
      <c r="C68" s="44" t="s">
        <v>129</v>
      </c>
      <c r="D68" s="92" t="s">
        <v>132</v>
      </c>
      <c r="E68" s="121"/>
      <c r="F68" s="46">
        <v>44562</v>
      </c>
      <c r="G68" s="46">
        <v>45595</v>
      </c>
      <c r="H68" s="93">
        <f>I68</f>
        <v>120</v>
      </c>
      <c r="I68" s="93">
        <f>L68</f>
        <v>120</v>
      </c>
      <c r="J68" s="117"/>
      <c r="K68" s="117">
        <v>0</v>
      </c>
      <c r="L68" s="117">
        <v>120</v>
      </c>
      <c r="M68" s="114"/>
      <c r="N68" s="113"/>
      <c r="O68" s="114"/>
      <c r="P68" s="114"/>
      <c r="Q68" s="114"/>
      <c r="R68" s="114"/>
      <c r="S68" s="113"/>
      <c r="T68" s="114"/>
      <c r="U68" s="114"/>
      <c r="V68" s="114"/>
      <c r="W68" s="114"/>
      <c r="X68" s="68" t="s">
        <v>10</v>
      </c>
      <c r="Y68" s="68" t="s">
        <v>10</v>
      </c>
      <c r="Z68" s="68" t="s">
        <v>10</v>
      </c>
      <c r="AA68" s="68"/>
      <c r="AB68" s="64"/>
      <c r="AC68" s="64"/>
      <c r="AD68" s="64"/>
      <c r="AE68" s="64"/>
      <c r="AF68" s="64"/>
      <c r="AG68" s="64"/>
      <c r="AH68" s="65"/>
      <c r="AI68" s="65"/>
    </row>
    <row r="69" spans="1:35" s="14" customFormat="1" ht="153.75" customHeight="1" x14ac:dyDescent="0.3">
      <c r="A69" s="118"/>
      <c r="B69" s="116" t="s">
        <v>127</v>
      </c>
      <c r="C69" s="44" t="s">
        <v>129</v>
      </c>
      <c r="D69" s="92" t="s">
        <v>132</v>
      </c>
      <c r="E69" s="122"/>
      <c r="F69" s="46">
        <v>44562</v>
      </c>
      <c r="G69" s="46">
        <v>45595</v>
      </c>
      <c r="H69" s="113"/>
      <c r="I69" s="113"/>
      <c r="J69" s="114"/>
      <c r="K69" s="114"/>
      <c r="L69" s="114"/>
      <c r="M69" s="114"/>
      <c r="N69" s="113"/>
      <c r="O69" s="114"/>
      <c r="P69" s="114"/>
      <c r="Q69" s="114"/>
      <c r="R69" s="114"/>
      <c r="S69" s="113"/>
      <c r="T69" s="114"/>
      <c r="U69" s="114"/>
      <c r="V69" s="114"/>
      <c r="W69" s="114"/>
      <c r="X69" s="64"/>
      <c r="Y69" s="68"/>
      <c r="Z69" s="68" t="s">
        <v>10</v>
      </c>
      <c r="AA69" s="68"/>
      <c r="AB69" s="64"/>
      <c r="AC69" s="64"/>
      <c r="AD69" s="64"/>
      <c r="AE69" s="64"/>
      <c r="AF69" s="64"/>
      <c r="AG69" s="64"/>
      <c r="AH69" s="65"/>
      <c r="AI69" s="65"/>
    </row>
    <row r="70" spans="1:35" s="2" customFormat="1" ht="20.25" customHeight="1" x14ac:dyDescent="0.3">
      <c r="A70" s="11"/>
      <c r="B70" s="19" t="s">
        <v>114</v>
      </c>
      <c r="C70" s="20"/>
      <c r="D70" s="20"/>
      <c r="E70" s="20"/>
      <c r="F70" s="20"/>
      <c r="G70" s="20"/>
      <c r="H70" s="21">
        <f>I70+N70+S70</f>
        <v>2670</v>
      </c>
      <c r="I70" s="21">
        <f>L70+K70</f>
        <v>970</v>
      </c>
      <c r="J70" s="21">
        <f>J42+J43+J48+J62+J65</f>
        <v>0</v>
      </c>
      <c r="K70" s="21">
        <f>K42+K43+K48+K62+K65</f>
        <v>0</v>
      </c>
      <c r="L70" s="21">
        <f>L42+L43+L48+L65</f>
        <v>970</v>
      </c>
      <c r="M70" s="21">
        <f>M42+M43+M48+M62+M65</f>
        <v>0</v>
      </c>
      <c r="N70" s="21">
        <f>O70+P70+Q70+R70</f>
        <v>850</v>
      </c>
      <c r="O70" s="21">
        <f>O42+O43+O48+O62+O65</f>
        <v>0</v>
      </c>
      <c r="P70" s="21">
        <f>P42+P43+P48+P62+P65</f>
        <v>0</v>
      </c>
      <c r="Q70" s="21">
        <f>Q42+Q43+Q48+Q62+Q65</f>
        <v>850</v>
      </c>
      <c r="R70" s="21">
        <f>R42+R43+R48+R62+R65</f>
        <v>0</v>
      </c>
      <c r="S70" s="21">
        <f>T70+U70+V70+W70</f>
        <v>850</v>
      </c>
      <c r="T70" s="21">
        <f>T42+T43+T48+T62+T65</f>
        <v>0</v>
      </c>
      <c r="U70" s="21">
        <f>U42+U43+U48+U62+U65</f>
        <v>0</v>
      </c>
      <c r="V70" s="21">
        <f>V42+V43+V48+V62+V65</f>
        <v>850</v>
      </c>
      <c r="W70" s="21">
        <f>W42+W43+W48+W62+W65</f>
        <v>0</v>
      </c>
      <c r="X70" s="20"/>
      <c r="Y70" s="20"/>
      <c r="Z70" s="20"/>
      <c r="AA70" s="20"/>
      <c r="AB70" s="20"/>
      <c r="AC70" s="20"/>
      <c r="AD70" s="20"/>
      <c r="AE70" s="15"/>
      <c r="AF70" s="15"/>
      <c r="AG70" s="15"/>
      <c r="AH70" s="15"/>
      <c r="AI70" s="15"/>
    </row>
    <row r="71" spans="1:35" ht="22.5" customHeight="1" x14ac:dyDescent="0.4">
      <c r="A71" s="9"/>
      <c r="B71" s="22" t="s">
        <v>32</v>
      </c>
      <c r="C71" s="23"/>
      <c r="D71" s="23"/>
      <c r="E71" s="23"/>
      <c r="F71" s="23"/>
      <c r="G71" s="23"/>
      <c r="H71" s="24">
        <f t="shared" ref="H71:M71" si="12">H27+H39+H70</f>
        <v>3320</v>
      </c>
      <c r="I71" s="24">
        <f t="shared" si="12"/>
        <v>1620</v>
      </c>
      <c r="J71" s="24">
        <f t="shared" si="12"/>
        <v>0</v>
      </c>
      <c r="K71" s="24">
        <f t="shared" si="12"/>
        <v>0</v>
      </c>
      <c r="L71" s="24">
        <f t="shared" si="12"/>
        <v>1620</v>
      </c>
      <c r="M71" s="24">
        <f t="shared" si="12"/>
        <v>0</v>
      </c>
      <c r="N71" s="24">
        <f>Q71</f>
        <v>850</v>
      </c>
      <c r="O71" s="24">
        <f>O27+O39+O70</f>
        <v>0</v>
      </c>
      <c r="P71" s="24">
        <f>P27+P39+P70</f>
        <v>0</v>
      </c>
      <c r="Q71" s="24">
        <f>Q39+Q70</f>
        <v>850</v>
      </c>
      <c r="R71" s="24">
        <f>R27+R39+R70</f>
        <v>0</v>
      </c>
      <c r="S71" s="24">
        <f>V71</f>
        <v>850</v>
      </c>
      <c r="T71" s="24">
        <f>T27+T39+T70</f>
        <v>0</v>
      </c>
      <c r="U71" s="24">
        <f>U27+U39+U70</f>
        <v>0</v>
      </c>
      <c r="V71" s="24">
        <f>V39+V70</f>
        <v>850</v>
      </c>
      <c r="W71" s="24">
        <f>W27+W39+W70</f>
        <v>0</v>
      </c>
      <c r="X71" s="25"/>
      <c r="Y71" s="25"/>
      <c r="Z71" s="25"/>
      <c r="AA71" s="25"/>
      <c r="AB71" s="25"/>
      <c r="AC71" s="25"/>
      <c r="AD71" s="25"/>
      <c r="AE71" s="16"/>
      <c r="AF71" s="16"/>
      <c r="AG71" s="16"/>
      <c r="AH71" s="16"/>
      <c r="AI71" s="16"/>
    </row>
    <row r="73" spans="1:35" x14ac:dyDescent="0.25"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7"/>
      <c r="T73" s="17"/>
      <c r="U73" s="17"/>
      <c r="V73" s="17"/>
      <c r="W73" s="17"/>
    </row>
  </sheetData>
  <mergeCells count="33">
    <mergeCell ref="E24:E26"/>
    <mergeCell ref="H8:H9"/>
    <mergeCell ref="H6:W7"/>
    <mergeCell ref="X6:AI6"/>
    <mergeCell ref="X7:AA8"/>
    <mergeCell ref="D73:R73"/>
    <mergeCell ref="A11:AI11"/>
    <mergeCell ref="A12:AI12"/>
    <mergeCell ref="A23:AI23"/>
    <mergeCell ref="A28:AI28"/>
    <mergeCell ref="A29:AI29"/>
    <mergeCell ref="A40:AI40"/>
    <mergeCell ref="A41:AI41"/>
    <mergeCell ref="A47:AI47"/>
    <mergeCell ref="F32:G32"/>
    <mergeCell ref="A33:AI33"/>
    <mergeCell ref="E34:E38"/>
    <mergeCell ref="S8:W8"/>
    <mergeCell ref="E65:E69"/>
    <mergeCell ref="R4:AI4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2021-12-18T08:31:57Z</cp:lastPrinted>
  <dcterms:created xsi:type="dcterms:W3CDTF">2014-02-04T07:39:47Z</dcterms:created>
  <dcterms:modified xsi:type="dcterms:W3CDTF">2021-12-30T11:24:57Z</dcterms:modified>
</cp:coreProperties>
</file>