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225" windowWidth="15570" windowHeight="11250"/>
  </bookViews>
  <sheets>
    <sheet name="мун.управление" sheetId="1" r:id="rId1"/>
  </sheets>
  <definedNames>
    <definedName name="_xlnm.Print_Titles" localSheetId="0">мун.управление!$8:$12</definedName>
    <definedName name="_xlnm.Print_Area" localSheetId="0">мун.управление!$A$1:$AH$400</definedName>
  </definedNames>
  <calcPr calcId="144525"/>
  <fileRecoveryPr autoRecover="0"/>
</workbook>
</file>

<file path=xl/calcChain.xml><?xml version="1.0" encoding="utf-8"?>
<calcChain xmlns="http://schemas.openxmlformats.org/spreadsheetml/2006/main">
  <c r="K85" i="1" l="1"/>
  <c r="H89" i="1"/>
  <c r="H85" i="1" s="1"/>
  <c r="M89" i="1"/>
  <c r="R89" i="1"/>
  <c r="H134" i="1"/>
  <c r="M33" i="1" l="1"/>
  <c r="T160" i="1" l="1"/>
  <c r="O160" i="1"/>
  <c r="J160" i="1"/>
  <c r="R134" i="1" l="1"/>
  <c r="M134" i="1"/>
  <c r="U105" i="1" l="1"/>
  <c r="P105" i="1"/>
  <c r="M105" i="1" s="1"/>
  <c r="K105" i="1"/>
  <c r="H108" i="1"/>
  <c r="H107" i="1"/>
  <c r="H106" i="1"/>
  <c r="H105" i="1"/>
  <c r="R154" i="1" l="1"/>
  <c r="R153" i="1"/>
  <c r="M154" i="1"/>
  <c r="M153" i="1"/>
  <c r="H154" i="1"/>
  <c r="H153" i="1"/>
  <c r="T152" i="1"/>
  <c r="R152" i="1" s="1"/>
  <c r="O152" i="1"/>
  <c r="M152" i="1" s="1"/>
  <c r="J152" i="1"/>
  <c r="H152" i="1" s="1"/>
  <c r="J57" i="1" l="1"/>
  <c r="U57" i="1"/>
  <c r="T57" i="1"/>
  <c r="S57" i="1"/>
  <c r="Q57" i="1"/>
  <c r="P57" i="1"/>
  <c r="O57" i="1"/>
  <c r="K57" i="1"/>
  <c r="M265" i="1" l="1"/>
  <c r="R265" i="1"/>
  <c r="P238" i="1" l="1"/>
  <c r="M238" i="1" s="1"/>
  <c r="U238" i="1"/>
  <c r="R238" i="1" s="1"/>
  <c r="R243" i="1"/>
  <c r="M243" i="1"/>
  <c r="R241" i="1"/>
  <c r="M241" i="1"/>
  <c r="K238" i="1"/>
  <c r="H243" i="1"/>
  <c r="U224" i="1"/>
  <c r="R224" i="1" s="1"/>
  <c r="P224" i="1"/>
  <c r="M224" i="1" s="1"/>
  <c r="K224" i="1"/>
  <c r="H224" i="1" s="1"/>
  <c r="R227" i="1"/>
  <c r="M227" i="1"/>
  <c r="H227" i="1"/>
  <c r="K168" i="1" l="1"/>
  <c r="R170" i="1"/>
  <c r="M170" i="1"/>
  <c r="H170" i="1"/>
  <c r="R172" i="1"/>
  <c r="M172" i="1"/>
  <c r="H172" i="1"/>
  <c r="H265" i="1" l="1"/>
  <c r="H238" i="1" l="1"/>
  <c r="H241" i="1"/>
  <c r="O177" i="1" l="1"/>
  <c r="P177" i="1"/>
  <c r="T177" i="1"/>
  <c r="U177" i="1"/>
  <c r="R178" i="1"/>
  <c r="M178" i="1"/>
  <c r="J177" i="1"/>
  <c r="K177" i="1"/>
  <c r="H178" i="1"/>
  <c r="O174" i="1"/>
  <c r="T174" i="1"/>
  <c r="R174" i="1" s="1"/>
  <c r="M175" i="1"/>
  <c r="J174" i="1"/>
  <c r="H175" i="1"/>
  <c r="H177" i="1" l="1"/>
  <c r="R177" i="1"/>
  <c r="M174" i="1"/>
  <c r="M177" i="1"/>
  <c r="H174" i="1"/>
  <c r="H189" i="1"/>
  <c r="H188" i="1"/>
  <c r="M158" i="1" l="1"/>
  <c r="M157" i="1"/>
  <c r="R135" i="1"/>
  <c r="R33" i="1"/>
  <c r="T224" i="1"/>
  <c r="V224" i="1"/>
  <c r="S224" i="1"/>
  <c r="O224" i="1"/>
  <c r="Q224" i="1"/>
  <c r="N224" i="1"/>
  <c r="J264" i="1" l="1"/>
  <c r="J267" i="1" s="1"/>
  <c r="I264" i="1"/>
  <c r="L264" i="1"/>
  <c r="O264" i="1"/>
  <c r="O267" i="1" s="1"/>
  <c r="N264" i="1"/>
  <c r="Q264" i="1"/>
  <c r="T264" i="1"/>
  <c r="T267" i="1" s="1"/>
  <c r="S264" i="1"/>
  <c r="V264" i="1"/>
  <c r="K264" i="1"/>
  <c r="P264" i="1"/>
  <c r="U264" i="1"/>
  <c r="R264" i="1"/>
  <c r="M264" i="1"/>
  <c r="H264" i="1"/>
  <c r="H33" i="1" l="1"/>
  <c r="M276" i="1" l="1"/>
  <c r="M275" i="1" s="1"/>
  <c r="Q275" i="1"/>
  <c r="P275" i="1"/>
  <c r="O275" i="1"/>
  <c r="N275" i="1"/>
  <c r="M271" i="1"/>
  <c r="M270" i="1" s="1"/>
  <c r="Q270" i="1"/>
  <c r="P270" i="1"/>
  <c r="O270" i="1"/>
  <c r="N270" i="1"/>
  <c r="M259" i="1"/>
  <c r="M258" i="1" s="1"/>
  <c r="Q258" i="1"/>
  <c r="P258" i="1"/>
  <c r="O258" i="1"/>
  <c r="N258" i="1"/>
  <c r="M256" i="1"/>
  <c r="M255" i="1"/>
  <c r="M254" i="1"/>
  <c r="M253" i="1"/>
  <c r="Q252" i="1"/>
  <c r="P252" i="1"/>
  <c r="O252" i="1"/>
  <c r="N252" i="1"/>
  <c r="M239" i="1"/>
  <c r="Q238" i="1"/>
  <c r="O238" i="1"/>
  <c r="N238" i="1"/>
  <c r="M225" i="1"/>
  <c r="M218" i="1"/>
  <c r="Q217" i="1"/>
  <c r="P217" i="1"/>
  <c r="O217" i="1"/>
  <c r="N217" i="1"/>
  <c r="M196" i="1"/>
  <c r="M195" i="1"/>
  <c r="M189" i="1"/>
  <c r="M188" i="1"/>
  <c r="Q187" i="1"/>
  <c r="P187" i="1"/>
  <c r="P267" i="1" s="1"/>
  <c r="O187" i="1"/>
  <c r="N187" i="1"/>
  <c r="M169" i="1"/>
  <c r="Q168" i="1"/>
  <c r="P168" i="1"/>
  <c r="O168" i="1"/>
  <c r="N168" i="1"/>
  <c r="M166" i="1"/>
  <c r="M165" i="1"/>
  <c r="Q164" i="1"/>
  <c r="P164" i="1"/>
  <c r="O164" i="1"/>
  <c r="N164" i="1"/>
  <c r="M162" i="1"/>
  <c r="P160" i="1"/>
  <c r="N160" i="1"/>
  <c r="Q156" i="1"/>
  <c r="P156" i="1"/>
  <c r="O156" i="1"/>
  <c r="N156" i="1"/>
  <c r="M150" i="1"/>
  <c r="M149" i="1"/>
  <c r="Q148" i="1"/>
  <c r="P148" i="1"/>
  <c r="O148" i="1"/>
  <c r="N148" i="1"/>
  <c r="M146" i="1"/>
  <c r="M145" i="1"/>
  <c r="Q144" i="1"/>
  <c r="P144" i="1"/>
  <c r="O144" i="1"/>
  <c r="M142" i="1"/>
  <c r="M140" i="1"/>
  <c r="Q139" i="1"/>
  <c r="P139" i="1"/>
  <c r="O139" i="1"/>
  <c r="N139" i="1"/>
  <c r="M137" i="1"/>
  <c r="M136" i="1"/>
  <c r="M135" i="1"/>
  <c r="Q133" i="1"/>
  <c r="P133" i="1"/>
  <c r="O133" i="1"/>
  <c r="N133" i="1"/>
  <c r="M119" i="1"/>
  <c r="M118" i="1" s="1"/>
  <c r="Q118" i="1"/>
  <c r="O118" i="1"/>
  <c r="N118" i="1"/>
  <c r="M108" i="1"/>
  <c r="M107" i="1"/>
  <c r="M106" i="1"/>
  <c r="M103" i="1"/>
  <c r="M102" i="1"/>
  <c r="M101" i="1"/>
  <c r="Q100" i="1"/>
  <c r="Q99" i="1" s="1"/>
  <c r="O100" i="1"/>
  <c r="O99" i="1" s="1"/>
  <c r="N100" i="1"/>
  <c r="P99" i="1"/>
  <c r="M87" i="1"/>
  <c r="M86" i="1"/>
  <c r="Q85" i="1"/>
  <c r="P85" i="1"/>
  <c r="O85" i="1"/>
  <c r="N85" i="1"/>
  <c r="M82" i="1"/>
  <c r="M80" i="1"/>
  <c r="M78" i="1"/>
  <c r="M76" i="1"/>
  <c r="M74" i="1"/>
  <c r="M72" i="1"/>
  <c r="M70" i="1"/>
  <c r="Q69" i="1"/>
  <c r="P69" i="1"/>
  <c r="O69" i="1"/>
  <c r="N69" i="1"/>
  <c r="M60" i="1"/>
  <c r="M59" i="1"/>
  <c r="M58" i="1"/>
  <c r="N57" i="1"/>
  <c r="Q31" i="1"/>
  <c r="P31" i="1"/>
  <c r="O31" i="1"/>
  <c r="N31" i="1"/>
  <c r="Q27" i="1"/>
  <c r="P27" i="1"/>
  <c r="O27" i="1"/>
  <c r="N27" i="1"/>
  <c r="H276" i="1"/>
  <c r="H275" i="1" s="1"/>
  <c r="L275" i="1"/>
  <c r="K275" i="1"/>
  <c r="J275" i="1"/>
  <c r="I275" i="1"/>
  <c r="H271" i="1"/>
  <c r="H270" i="1" s="1"/>
  <c r="L270" i="1"/>
  <c r="K270" i="1"/>
  <c r="J270" i="1"/>
  <c r="I270" i="1"/>
  <c r="H259" i="1"/>
  <c r="H258" i="1" s="1"/>
  <c r="L258" i="1"/>
  <c r="K258" i="1"/>
  <c r="J258" i="1"/>
  <c r="I258" i="1"/>
  <c r="H256" i="1"/>
  <c r="H255" i="1"/>
  <c r="H254" i="1"/>
  <c r="H253" i="1"/>
  <c r="L252" i="1"/>
  <c r="K252" i="1"/>
  <c r="J252" i="1"/>
  <c r="I252" i="1"/>
  <c r="H239" i="1"/>
  <c r="L238" i="1"/>
  <c r="J238" i="1"/>
  <c r="I238" i="1"/>
  <c r="H225" i="1"/>
  <c r="L224" i="1"/>
  <c r="J224" i="1"/>
  <c r="I224" i="1"/>
  <c r="H218" i="1"/>
  <c r="L217" i="1"/>
  <c r="K217" i="1"/>
  <c r="J217" i="1"/>
  <c r="I217" i="1"/>
  <c r="H196" i="1"/>
  <c r="H195" i="1"/>
  <c r="L187" i="1"/>
  <c r="K187" i="1"/>
  <c r="J187" i="1"/>
  <c r="I187" i="1"/>
  <c r="H169" i="1"/>
  <c r="L168" i="1"/>
  <c r="J168" i="1"/>
  <c r="I168" i="1"/>
  <c r="H166" i="1"/>
  <c r="H165" i="1"/>
  <c r="L164" i="1"/>
  <c r="K164" i="1"/>
  <c r="J164" i="1"/>
  <c r="I164" i="1"/>
  <c r="H162" i="1"/>
  <c r="H161" i="1"/>
  <c r="L160" i="1"/>
  <c r="K160" i="1"/>
  <c r="I160" i="1"/>
  <c r="H158" i="1"/>
  <c r="H157" i="1"/>
  <c r="L156" i="1"/>
  <c r="K156" i="1"/>
  <c r="J156" i="1"/>
  <c r="I156" i="1"/>
  <c r="H150" i="1"/>
  <c r="H149" i="1"/>
  <c r="L148" i="1"/>
  <c r="K148" i="1"/>
  <c r="J148" i="1"/>
  <c r="I148" i="1"/>
  <c r="H146" i="1"/>
  <c r="H145" i="1"/>
  <c r="L144" i="1"/>
  <c r="K144" i="1"/>
  <c r="J144" i="1"/>
  <c r="I144" i="1"/>
  <c r="H142" i="1"/>
  <c r="H141" i="1"/>
  <c r="H140" i="1"/>
  <c r="L139" i="1"/>
  <c r="K139" i="1"/>
  <c r="J139" i="1"/>
  <c r="I139" i="1"/>
  <c r="H137" i="1"/>
  <c r="H136" i="1"/>
  <c r="H135" i="1"/>
  <c r="L133" i="1"/>
  <c r="K133" i="1"/>
  <c r="J133" i="1"/>
  <c r="I133" i="1"/>
  <c r="H119" i="1"/>
  <c r="H118" i="1" s="1"/>
  <c r="L118" i="1"/>
  <c r="J118" i="1"/>
  <c r="I118" i="1"/>
  <c r="H103" i="1"/>
  <c r="H102" i="1"/>
  <c r="H101" i="1"/>
  <c r="L100" i="1"/>
  <c r="L99" i="1" s="1"/>
  <c r="J100" i="1"/>
  <c r="J99" i="1" s="1"/>
  <c r="I100" i="1"/>
  <c r="I99" i="1" s="1"/>
  <c r="K99" i="1"/>
  <c r="L85" i="1"/>
  <c r="J85" i="1"/>
  <c r="I85" i="1"/>
  <c r="H82" i="1"/>
  <c r="H80" i="1"/>
  <c r="H78" i="1"/>
  <c r="H76" i="1"/>
  <c r="H74" i="1"/>
  <c r="H72" i="1"/>
  <c r="H70" i="1"/>
  <c r="L69" i="1"/>
  <c r="K69" i="1"/>
  <c r="J69" i="1"/>
  <c r="I69" i="1"/>
  <c r="H60" i="1"/>
  <c r="H59" i="1"/>
  <c r="H58" i="1"/>
  <c r="I57" i="1"/>
  <c r="L31" i="1"/>
  <c r="J31" i="1"/>
  <c r="I31" i="1"/>
  <c r="L27" i="1"/>
  <c r="L66" i="1" s="1"/>
  <c r="K27" i="1"/>
  <c r="J27" i="1"/>
  <c r="I27" i="1"/>
  <c r="P66" i="1" l="1"/>
  <c r="Q66" i="1"/>
  <c r="N180" i="1"/>
  <c r="P180" i="1"/>
  <c r="N66" i="1"/>
  <c r="K180" i="1"/>
  <c r="Q180" i="1"/>
  <c r="J66" i="1"/>
  <c r="J180" i="1"/>
  <c r="O66" i="1"/>
  <c r="O180" i="1"/>
  <c r="H57" i="1"/>
  <c r="M57" i="1"/>
  <c r="M217" i="1"/>
  <c r="L110" i="1"/>
  <c r="H160" i="1"/>
  <c r="M156" i="1"/>
  <c r="H31" i="1"/>
  <c r="H100" i="1"/>
  <c r="H148" i="1"/>
  <c r="H156" i="1"/>
  <c r="I267" i="1"/>
  <c r="K267" i="1"/>
  <c r="J396" i="1"/>
  <c r="L396" i="1"/>
  <c r="M100" i="1"/>
  <c r="M133" i="1"/>
  <c r="M148" i="1"/>
  <c r="M164" i="1"/>
  <c r="M168" i="1"/>
  <c r="Q267" i="1"/>
  <c r="O396" i="1"/>
  <c r="Q396" i="1"/>
  <c r="M144" i="1"/>
  <c r="L180" i="1"/>
  <c r="M69" i="1"/>
  <c r="J110" i="1"/>
  <c r="H27" i="1"/>
  <c r="K66" i="1"/>
  <c r="I110" i="1"/>
  <c r="I180" i="1"/>
  <c r="H144" i="1"/>
  <c r="H164" i="1"/>
  <c r="L267" i="1"/>
  <c r="H217" i="1"/>
  <c r="H252" i="1"/>
  <c r="I396" i="1"/>
  <c r="K396" i="1"/>
  <c r="H396" i="1" s="1"/>
  <c r="M27" i="1"/>
  <c r="O110" i="1"/>
  <c r="Q110" i="1"/>
  <c r="N99" i="1"/>
  <c r="M99" i="1" s="1"/>
  <c r="M160" i="1"/>
  <c r="M187" i="1"/>
  <c r="N396" i="1"/>
  <c r="P396" i="1"/>
  <c r="M396" i="1" s="1"/>
  <c r="H99" i="1"/>
  <c r="H139" i="1"/>
  <c r="M139" i="1"/>
  <c r="M252" i="1"/>
  <c r="H168" i="1"/>
  <c r="H133" i="1"/>
  <c r="P110" i="1"/>
  <c r="M85" i="1"/>
  <c r="K110" i="1"/>
  <c r="H69" i="1"/>
  <c r="M31" i="1"/>
  <c r="M66" i="1" s="1"/>
  <c r="N267" i="1"/>
  <c r="I66" i="1"/>
  <c r="H187" i="1"/>
  <c r="R276" i="1"/>
  <c r="R275" i="1" s="1"/>
  <c r="V275" i="1"/>
  <c r="U275" i="1"/>
  <c r="T275" i="1"/>
  <c r="S275" i="1"/>
  <c r="R271" i="1"/>
  <c r="R270" i="1" s="1"/>
  <c r="V270" i="1"/>
  <c r="U270" i="1"/>
  <c r="T270" i="1"/>
  <c r="S270" i="1"/>
  <c r="R259" i="1"/>
  <c r="R258" i="1" s="1"/>
  <c r="V258" i="1"/>
  <c r="U258" i="1"/>
  <c r="T258" i="1"/>
  <c r="S258" i="1"/>
  <c r="R255" i="1"/>
  <c r="R254" i="1"/>
  <c r="R253" i="1"/>
  <c r="V252" i="1"/>
  <c r="U252" i="1"/>
  <c r="T252" i="1"/>
  <c r="S252" i="1"/>
  <c r="R239" i="1"/>
  <c r="V238" i="1"/>
  <c r="T238" i="1"/>
  <c r="S238" i="1"/>
  <c r="R225" i="1"/>
  <c r="R218" i="1"/>
  <c r="V217" i="1"/>
  <c r="U217" i="1"/>
  <c r="T217" i="1"/>
  <c r="S217" i="1"/>
  <c r="R196" i="1"/>
  <c r="R195" i="1"/>
  <c r="R189" i="1"/>
  <c r="R188" i="1"/>
  <c r="V187" i="1"/>
  <c r="U187" i="1"/>
  <c r="T187" i="1"/>
  <c r="S187" i="1"/>
  <c r="R169" i="1"/>
  <c r="V168" i="1"/>
  <c r="U168" i="1"/>
  <c r="T168" i="1"/>
  <c r="S168" i="1"/>
  <c r="R166" i="1"/>
  <c r="R165" i="1"/>
  <c r="V164" i="1"/>
  <c r="U164" i="1"/>
  <c r="T164" i="1"/>
  <c r="S164" i="1"/>
  <c r="R162" i="1"/>
  <c r="R161" i="1"/>
  <c r="U160" i="1"/>
  <c r="S160" i="1"/>
  <c r="R158" i="1"/>
  <c r="R157" i="1"/>
  <c r="V156" i="1"/>
  <c r="U156" i="1"/>
  <c r="T156" i="1"/>
  <c r="S156" i="1"/>
  <c r="R150" i="1"/>
  <c r="R149" i="1"/>
  <c r="V148" i="1"/>
  <c r="U148" i="1"/>
  <c r="T148" i="1"/>
  <c r="S148" i="1"/>
  <c r="R146" i="1"/>
  <c r="R145" i="1"/>
  <c r="V144" i="1"/>
  <c r="U144" i="1"/>
  <c r="T144" i="1"/>
  <c r="R142" i="1"/>
  <c r="R141" i="1"/>
  <c r="R140" i="1"/>
  <c r="V139" i="1"/>
  <c r="U139" i="1"/>
  <c r="T139" i="1"/>
  <c r="S139" i="1"/>
  <c r="R137" i="1"/>
  <c r="R136" i="1"/>
  <c r="V133" i="1"/>
  <c r="U133" i="1"/>
  <c r="T133" i="1"/>
  <c r="S133" i="1"/>
  <c r="R119" i="1"/>
  <c r="R118" i="1" s="1"/>
  <c r="V118" i="1"/>
  <c r="T118" i="1"/>
  <c r="S118" i="1"/>
  <c r="R108" i="1"/>
  <c r="R107" i="1"/>
  <c r="R106" i="1"/>
  <c r="R105" i="1"/>
  <c r="R103" i="1"/>
  <c r="R102" i="1"/>
  <c r="R101" i="1"/>
  <c r="V100" i="1"/>
  <c r="V99" i="1" s="1"/>
  <c r="T100" i="1"/>
  <c r="T99" i="1" s="1"/>
  <c r="S100" i="1"/>
  <c r="S99" i="1" s="1"/>
  <c r="U99" i="1"/>
  <c r="R87" i="1"/>
  <c r="R86" i="1"/>
  <c r="V85" i="1"/>
  <c r="U85" i="1"/>
  <c r="T85" i="1"/>
  <c r="S85" i="1"/>
  <c r="R82" i="1"/>
  <c r="R80" i="1"/>
  <c r="R78" i="1"/>
  <c r="R76" i="1"/>
  <c r="R74" i="1"/>
  <c r="R72" i="1"/>
  <c r="R70" i="1"/>
  <c r="V69" i="1"/>
  <c r="U69" i="1"/>
  <c r="T69" i="1"/>
  <c r="S69" i="1"/>
  <c r="R60" i="1"/>
  <c r="R59" i="1"/>
  <c r="R58" i="1"/>
  <c r="V57" i="1"/>
  <c r="V31" i="1"/>
  <c r="U31" i="1"/>
  <c r="T31" i="1"/>
  <c r="S31" i="1"/>
  <c r="V27" i="1"/>
  <c r="U27" i="1"/>
  <c r="T27" i="1"/>
  <c r="S27" i="1"/>
  <c r="P397" i="1" l="1"/>
  <c r="T66" i="1"/>
  <c r="S180" i="1"/>
  <c r="K397" i="1"/>
  <c r="J397" i="1"/>
  <c r="O397" i="1"/>
  <c r="M267" i="1"/>
  <c r="N110" i="1"/>
  <c r="H180" i="1"/>
  <c r="L397" i="1"/>
  <c r="S66" i="1"/>
  <c r="T180" i="1"/>
  <c r="U180" i="1"/>
  <c r="M180" i="1"/>
  <c r="R57" i="1"/>
  <c r="H66" i="1"/>
  <c r="S267" i="1"/>
  <c r="U267" i="1"/>
  <c r="V66" i="1"/>
  <c r="V180" i="1"/>
  <c r="H267" i="1"/>
  <c r="H110" i="1"/>
  <c r="T110" i="1"/>
  <c r="S396" i="1"/>
  <c r="U396" i="1"/>
  <c r="R396" i="1" s="1"/>
  <c r="R217" i="1"/>
  <c r="R27" i="1"/>
  <c r="M110" i="1"/>
  <c r="R139" i="1"/>
  <c r="V110" i="1"/>
  <c r="R99" i="1"/>
  <c r="R100" i="1"/>
  <c r="R144" i="1"/>
  <c r="R160" i="1"/>
  <c r="V267" i="1"/>
  <c r="T396" i="1"/>
  <c r="V396" i="1"/>
  <c r="R168" i="1"/>
  <c r="R252" i="1"/>
  <c r="R187" i="1"/>
  <c r="R164" i="1"/>
  <c r="R156" i="1"/>
  <c r="R148" i="1"/>
  <c r="R133" i="1"/>
  <c r="U110" i="1"/>
  <c r="R85" i="1"/>
  <c r="U66" i="1"/>
  <c r="R31" i="1"/>
  <c r="R69" i="1"/>
  <c r="S110" i="1"/>
  <c r="U397" i="1" l="1"/>
  <c r="M397" i="1"/>
  <c r="T397" i="1"/>
  <c r="H397" i="1"/>
  <c r="R180" i="1"/>
  <c r="R66" i="1"/>
  <c r="R267" i="1"/>
  <c r="R110" i="1"/>
  <c r="V397" i="1"/>
  <c r="R397" i="1" l="1"/>
</calcChain>
</file>

<file path=xl/sharedStrings.xml><?xml version="1.0" encoding="utf-8"?>
<sst xmlns="http://schemas.openxmlformats.org/spreadsheetml/2006/main" count="4502" uniqueCount="745">
  <si>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</si>
  <si>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</si>
  <si>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</si>
  <si>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</si>
  <si>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</si>
  <si>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</si>
  <si>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</si>
  <si>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</si>
  <si>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</si>
  <si>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</si>
  <si>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</si>
  <si>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</si>
  <si>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</si>
  <si>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</si>
  <si>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</si>
  <si>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</si>
  <si>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</si>
  <si>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</si>
  <si>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</si>
  <si>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</si>
  <si>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</si>
  <si>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</si>
  <si>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</si>
  <si>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</si>
  <si>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</si>
  <si>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</si>
  <si>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</si>
  <si>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</si>
  <si>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</si>
  <si>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</si>
  <si>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</si>
  <si>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</si>
  <si>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</si>
  <si>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</si>
  <si>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</si>
  <si>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</si>
  <si>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</si>
  <si>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</si>
  <si>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</si>
  <si>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</si>
  <si>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</si>
  <si>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</si>
  <si>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</si>
  <si>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</si>
  <si>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</si>
  <si>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</si>
  <si>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</si>
  <si>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</si>
  <si>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</si>
  <si>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</si>
  <si>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</si>
  <si>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</si>
  <si>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</si>
  <si>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</si>
  <si>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</si>
  <si>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</si>
  <si>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</si>
  <si>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</si>
  <si>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</si>
  <si>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</si>
  <si>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</si>
  <si>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</si>
  <si>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</si>
  <si>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</si>
  <si>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</si>
  <si>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</si>
  <si>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</si>
  <si>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</si>
  <si>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</si>
  <si>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</si>
  <si>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</si>
  <si>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</si>
  <si>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</si>
  <si>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</si>
  <si>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</si>
  <si>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</si>
  <si>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</si>
  <si>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</si>
  <si>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</si>
  <si>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</si>
  <si>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</si>
  <si>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</si>
  <si>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</si>
  <si>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</si>
  <si>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</si>
  <si>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</si>
  <si>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</si>
  <si>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</si>
  <si>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</si>
  <si>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</si>
  <si>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</si>
  <si>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</si>
  <si>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</si>
  <si>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</si>
  <si>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</si>
  <si>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</si>
  <si>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</si>
  <si>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</si>
  <si>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</si>
  <si>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</si>
  <si>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</si>
  <si>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</si>
  <si>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</si>
  <si>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</si>
  <si>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</si>
  <si>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</si>
  <si>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</si>
  <si>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</si>
  <si>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</si>
  <si>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</si>
  <si>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</si>
  <si>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</si>
  <si>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</si>
  <si>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</si>
  <si>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</si>
  <si>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</si>
  <si>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</si>
  <si>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</si>
  <si>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</si>
  <si>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</si>
  <si>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</si>
  <si>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</si>
  <si>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</si>
  <si>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</si>
  <si>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</si>
  <si>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</si>
  <si>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</si>
  <si>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</si>
  <si>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</si>
  <si>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</si>
  <si>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</si>
  <si>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</si>
  <si>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</si>
  <si>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</si>
  <si>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</si>
  <si>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</si>
  <si>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</si>
  <si>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</si>
  <si>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</si>
  <si>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</si>
  <si>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</si>
  <si>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</si>
  <si>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</si>
  <si>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40.1.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</si>
  <si>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</si>
  <si>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</si>
  <si>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</si>
  <si>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</si>
  <si>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</si>
  <si>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</si>
  <si>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</si>
  <si>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</si>
  <si>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</si>
  <si>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</si>
  <si>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</si>
  <si>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</si>
  <si>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</si>
  <si>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</si>
  <si>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</si>
  <si>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</si>
  <si>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</si>
  <si>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</si>
  <si>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</si>
  <si>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</si>
  <si>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</si>
  <si>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</si>
  <si>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</si>
  <si>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</si>
  <si>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</si>
  <si>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</si>
  <si>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</si>
  <si>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</si>
  <si>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</si>
  <si>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</si>
  <si>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</si>
  <si>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</si>
  <si>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</si>
  <si>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</si>
  <si>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</si>
  <si>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</si>
  <si>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</si>
  <si>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</si>
  <si>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</si>
  <si>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</si>
  <si>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</si>
  <si>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</si>
  <si>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</si>
  <si>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</si>
  <si>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</si>
  <si>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</si>
  <si>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</si>
  <si>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</si>
  <si>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</si>
  <si>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</si>
  <si>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</si>
  <si>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</si>
  <si>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</si>
  <si>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</si>
  <si>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</si>
  <si>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</si>
  <si>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</si>
  <si>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</si>
  <si>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</si>
  <si>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</si>
  <si>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</si>
  <si>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</si>
  <si>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</si>
  <si>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</si>
  <si>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</si>
  <si>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</si>
  <si>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</si>
  <si>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</si>
  <si>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</si>
  <si>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</si>
  <si>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</si>
  <si>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</si>
  <si>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</si>
  <si>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</si>
  <si>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</si>
  <si>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</si>
  <si>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</si>
  <si>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</si>
  <si>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</si>
  <si>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</si>
  <si>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</si>
  <si>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</si>
  <si>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</si>
  <si>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</si>
  <si>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</si>
  <si>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</si>
  <si>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</si>
  <si>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</si>
  <si>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</si>
  <si>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</si>
  <si>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</si>
  <si>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</si>
  <si>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</si>
  <si>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</si>
  <si>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</si>
  <si>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</si>
  <si>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</si>
  <si>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</si>
  <si>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</si>
  <si>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</si>
  <si>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</si>
  <si>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</si>
  <si>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</si>
  <si>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</si>
  <si>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</si>
  <si>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</si>
  <si>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</si>
  <si>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</si>
  <si>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</si>
  <si>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</si>
  <si>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</si>
  <si>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</si>
  <si>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</si>
  <si>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</si>
  <si>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</si>
  <si>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</si>
  <si>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</si>
  <si>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</si>
  <si>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</si>
  <si>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</si>
  <si>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</si>
  <si>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</si>
  <si>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</si>
  <si>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</si>
  <si>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</si>
  <si>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</si>
  <si>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</si>
  <si>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</si>
  <si>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</si>
  <si>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</si>
  <si>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</si>
  <si>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</si>
  <si>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</si>
  <si>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</si>
  <si>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</si>
  <si>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</si>
  <si>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</si>
  <si>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</si>
  <si>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</si>
  <si>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</si>
  <si>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</si>
  <si>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</si>
  <si>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</si>
  <si>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</si>
  <si>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</si>
  <si>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</si>
  <si>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</si>
  <si>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</si>
  <si>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</si>
  <si>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</si>
  <si>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</si>
  <si>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</si>
  <si>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</si>
  <si>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</si>
  <si>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</si>
  <si>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</si>
  <si>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</si>
  <si>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</si>
  <si>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</si>
  <si>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</si>
  <si>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</si>
  <si>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</si>
  <si>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</si>
  <si>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</si>
  <si>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</si>
  <si>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</si>
  <si>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</si>
  <si>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</si>
  <si>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</si>
  <si>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</si>
  <si>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</si>
  <si>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</si>
  <si>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</si>
  <si>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</si>
  <si>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</si>
  <si>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</si>
  <si>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</si>
  <si>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</si>
  <si>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</si>
  <si>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</si>
  <si>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</si>
  <si>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</si>
  <si>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</si>
  <si>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</si>
  <si>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</si>
  <si>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</si>
  <si>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</si>
  <si>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</si>
  <si>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</si>
  <si>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</si>
  <si>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</si>
  <si>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</si>
  <si>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</si>
  <si>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</si>
  <si>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</si>
  <si>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</si>
  <si>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</si>
  <si>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</si>
  <si>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</si>
  <si>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</si>
  <si>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</si>
  <si>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</si>
  <si>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</si>
  <si>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</si>
  <si>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</si>
  <si>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</si>
  <si>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</si>
  <si>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</si>
  <si>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</si>
  <si>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</si>
  <si>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</si>
  <si>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</si>
  <si>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</si>
  <si>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</si>
  <si>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</si>
  <si>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</si>
  <si>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</si>
  <si>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</si>
  <si>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</si>
  <si>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</si>
  <si>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</si>
  <si>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</si>
  <si>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</si>
  <si>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</si>
  <si>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</si>
  <si>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</si>
  <si>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</si>
  <si>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</si>
  <si>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</si>
  <si>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</si>
  <si>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</si>
  <si>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</si>
  <si>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</si>
  <si>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</si>
  <si>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</si>
  <si>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</si>
  <si>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</si>
  <si>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</si>
  <si>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</si>
  <si>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</si>
  <si>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</si>
  <si>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</si>
  <si>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</si>
  <si>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</si>
  <si>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</si>
  <si>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</si>
  <si>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</si>
  <si>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</si>
  <si>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</si>
  <si>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</si>
  <si>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</si>
  <si>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</si>
  <si>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</si>
  <si>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</si>
  <si>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</si>
  <si>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</si>
  <si>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</si>
  <si>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</si>
  <si>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</si>
  <si>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</si>
  <si>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</si>
  <si>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</si>
  <si>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</si>
  <si>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</si>
  <si>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</si>
  <si>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</si>
  <si>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</si>
  <si>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</si>
  <si>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</si>
  <si>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</si>
  <si>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</si>
  <si>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</si>
  <si>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</si>
  <si>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</si>
  <si>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</si>
  <si>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</si>
  <si>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</si>
  <si>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</si>
  <si>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</si>
  <si>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</si>
  <si>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</si>
  <si>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</si>
  <si>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</si>
  <si>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</si>
  <si>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</si>
  <si>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</si>
  <si>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</si>
  <si>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</si>
  <si>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</si>
  <si>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</si>
  <si>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</si>
  <si>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</si>
  <si>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</si>
  <si>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</si>
  <si>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</si>
  <si>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</si>
  <si>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</si>
  <si>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</si>
  <si>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</si>
  <si>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</si>
  <si>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</si>
  <si>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</si>
  <si>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</si>
  <si>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</si>
  <si>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</si>
  <si>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</si>
  <si>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</si>
  <si>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</si>
  <si>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</si>
  <si>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</si>
  <si>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</si>
  <si>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21.4.</t>
  </si>
  <si>
    <t>22.3.</t>
  </si>
  <si>
    <t>28.</t>
  </si>
  <si>
    <t>28.3.</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</si>
  <si>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</si>
  <si>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</si>
  <si>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</si>
  <si>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</si>
  <si>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</si>
  <si>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</si>
  <si>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</si>
  <si>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</si>
  <si>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</si>
  <si>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</si>
  <si>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</si>
  <si>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</si>
  <si>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</si>
  <si>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</si>
  <si>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</si>
  <si>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</si>
  <si>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</si>
  <si>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</si>
  <si>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</si>
  <si>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</si>
  <si>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</si>
  <si>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</si>
  <si>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</si>
  <si>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</si>
  <si>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</si>
  <si>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</si>
  <si>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</si>
  <si>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</si>
  <si>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</si>
  <si>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</si>
  <si>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</si>
  <si>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</si>
  <si>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</si>
  <si>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</si>
  <si>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Самсонов А.В. - заведующий сектором по работе с информационными технологиями администрации МР  "Печора"</t>
  </si>
  <si>
    <t>2021 год</t>
  </si>
  <si>
    <t>2020 год</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</si>
  <si>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</si>
  <si>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</si>
  <si>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</si>
  <si>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</si>
  <si>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</si>
  <si>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</si>
  <si>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Гулько А.М. - Начальник управления образования муниципального района "Печора" </t>
  </si>
  <si>
    <t xml:space="preserve">Негодов А. Г. -главный специалист  по противодействию коррупции администрации муниципального района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</si>
  <si>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МР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</si>
  <si>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</si>
  <si>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</si>
  <si>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</si>
  <si>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</si>
  <si>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</si>
  <si>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</si>
  <si>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МР "Печора" ,                                                                                                                                                                                                                                                                                      Потапова К.К. - Начальник управления культуры и туризма МР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</si>
  <si>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</si>
  <si>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</si>
  <si>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</si>
  <si>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</si>
  <si>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</si>
  <si>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</si>
  <si>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Контрольное событие  51
Поддержка работоспособности КСПД                            </t>
  </si>
  <si>
    <t>Контрольное событие 39 Осуществлена разработка проекта концессионного соглашения</t>
  </si>
  <si>
    <t>Мероприятие 3.7.9.2.
Иные бюджетные ассигнования</t>
  </si>
  <si>
    <t>Мероприятие 3.7.9.3.
Разработка проекта концессионнаого соглашения</t>
  </si>
  <si>
    <t>Контрольное событие 40   Предоставлены субсидии бюджетным, автономным учреждениям и иным некоммерческим организациям</t>
  </si>
  <si>
    <r>
      <rPr>
        <sz val="12"/>
        <rFont val="Times New Roman"/>
        <family val="1"/>
        <charset val="204"/>
      </rPr>
      <t>Контрольное событие  50</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</si>
  <si>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2022 год</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</si>
  <si>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</si>
  <si>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</si>
  <si>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</si>
  <si>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</si>
  <si>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01.07.2020</t>
  </si>
  <si>
    <t>31.12.2022</t>
  </si>
  <si>
    <t>01.01.2020</t>
  </si>
  <si>
    <t>30.06.2022</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</si>
  <si>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</si>
  <si>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</si>
  <si>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</si>
  <si>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</si>
  <si>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</si>
  <si>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</si>
  <si>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</si>
  <si>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</si>
  <si>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</si>
  <si>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</si>
  <si>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</si>
  <si>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31.2.</t>
  </si>
  <si>
    <t>32.1.</t>
  </si>
  <si>
    <t>32.2.</t>
  </si>
  <si>
    <t>33.1.</t>
  </si>
  <si>
    <t>36.1.</t>
  </si>
  <si>
    <t>36.2</t>
  </si>
  <si>
    <t>38.1</t>
  </si>
  <si>
    <t>39.2.</t>
  </si>
  <si>
    <t>40.2.</t>
  </si>
  <si>
    <t>44.1</t>
  </si>
  <si>
    <t>47.1</t>
  </si>
  <si>
    <t>49.1</t>
  </si>
  <si>
    <t>50.1</t>
  </si>
  <si>
    <t>53.1</t>
  </si>
  <si>
    <t>55.3.</t>
  </si>
  <si>
    <t>72.1</t>
  </si>
  <si>
    <t>80.1</t>
  </si>
  <si>
    <t>План мероприятий по реализации муниципальной программы  МО МР "Печора" "Развитие системы муниципального управления" на 2020-2022 годы</t>
  </si>
  <si>
    <t>41.1</t>
  </si>
  <si>
    <t>42.1</t>
  </si>
  <si>
    <t>42.2</t>
  </si>
  <si>
    <t>43.1</t>
  </si>
  <si>
    <t>45.1</t>
  </si>
  <si>
    <t>46.1</t>
  </si>
  <si>
    <t>46.2</t>
  </si>
  <si>
    <t>46.3</t>
  </si>
  <si>
    <t>48.1</t>
  </si>
  <si>
    <t>49.2</t>
  </si>
  <si>
    <t>49.3</t>
  </si>
  <si>
    <t>51.1</t>
  </si>
  <si>
    <t>52.1</t>
  </si>
  <si>
    <t>53.2</t>
  </si>
  <si>
    <t>53.3</t>
  </si>
  <si>
    <t>54.1</t>
  </si>
  <si>
    <t>54.2</t>
  </si>
  <si>
    <t>55.1</t>
  </si>
  <si>
    <t>56.1</t>
  </si>
  <si>
    <t>57.1</t>
  </si>
  <si>
    <t>58.1</t>
  </si>
  <si>
    <t>59.1</t>
  </si>
  <si>
    <t>60.1</t>
  </si>
  <si>
    <t>60.2</t>
  </si>
  <si>
    <t>61.1</t>
  </si>
  <si>
    <t>62.1</t>
  </si>
  <si>
    <t>62.2</t>
  </si>
  <si>
    <t>63.1</t>
  </si>
  <si>
    <t>63.2</t>
  </si>
  <si>
    <t>64.1</t>
  </si>
  <si>
    <t>64.2</t>
  </si>
  <si>
    <t>65.1</t>
  </si>
  <si>
    <t>65.2</t>
  </si>
  <si>
    <t>66.1</t>
  </si>
  <si>
    <t>66.2</t>
  </si>
  <si>
    <t>67.1</t>
  </si>
  <si>
    <t>68.1</t>
  </si>
  <si>
    <t>69.1</t>
  </si>
  <si>
    <t>70.1</t>
  </si>
  <si>
    <t>71.1</t>
  </si>
  <si>
    <t>71.2</t>
  </si>
  <si>
    <t>72.2</t>
  </si>
  <si>
    <t>73.1</t>
  </si>
  <si>
    <t>74.1</t>
  </si>
  <si>
    <t>75.1</t>
  </si>
  <si>
    <t>76.1</t>
  </si>
  <si>
    <t>77.1</t>
  </si>
  <si>
    <t>78.1</t>
  </si>
  <si>
    <t>78.2</t>
  </si>
  <si>
    <t>78.3</t>
  </si>
  <si>
    <t>79.1</t>
  </si>
  <si>
    <t>81.1</t>
  </si>
  <si>
    <t>82.1</t>
  </si>
  <si>
    <t>83.1</t>
  </si>
  <si>
    <t>83.2</t>
  </si>
  <si>
    <t>84.1</t>
  </si>
  <si>
    <t>84.2</t>
  </si>
  <si>
    <t>85.1</t>
  </si>
  <si>
    <t>86.1</t>
  </si>
  <si>
    <t>87.1</t>
  </si>
  <si>
    <t xml:space="preserve">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</si>
  <si>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</si>
  <si>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</si>
  <si>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Приложение 
к постановлению администрации МР "Печора"
от " 31 "  декабря 2019 г № 1679</t>
  </si>
  <si>
    <t>Начальник бюджетно-финансового отдела администрации МР "Печора"</t>
  </si>
  <si>
    <t>Главный специалист отдела экономики и  инвестиций администрации МР "Печора"</t>
  </si>
  <si>
    <t>Самсонов А.В. - заведующий сектором по работе с информационными технологиями администрации МР  "Печора",  
Главный специалист отдела  экономики и инвестиций администрации МР "Печора"</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</si>
  <si>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</si>
  <si>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отдела экономики и инвестиций администрации МР "Печора"           </t>
  </si>
  <si>
    <t xml:space="preserve">Главный специалист отдела экономики и инвестиций администрации МР "Печора"                                                                                                                                                           </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</si>
  <si>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</si>
  <si>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Грибанов Р.И.   - и.о. главы муниципального района - руководителя  администрации МР "Печора"</t>
  </si>
  <si>
    <t xml:space="preserve">Грибанов Р.И.   - и.о. главы муниципального района - руководителя  администрации МР "Печора"     </t>
  </si>
  <si>
    <t xml:space="preserve">Грибанов Р.И.   - и.о. главы муниципального района - руководителя  администрации МР "Печора"
</t>
  </si>
  <si>
    <t>Грибанов Р.И. - и.о. главы муниципального района - руководителя  администрации МР "Печора"</t>
  </si>
  <si>
    <t xml:space="preserve">Грибанов Р.И. - и.о. главы муниципального района - руководителя  администрации МР "Печора"
</t>
  </si>
  <si>
    <t>Грибанов Р.И. - и.о. главы муниципального района - руководителя  администрации МР "Печора",
Кузьмина Е. Г.  - заместитель руководителя администрации МР "Печора"</t>
  </si>
  <si>
    <t xml:space="preserve">Грибанов Р.И.- и.о. главы муниципального района - руководителя администрации 
</t>
  </si>
  <si>
    <t>Негодов А. Г. Главный специалист  по противодействию коррупции администрации муниципального района "Печора"</t>
  </si>
  <si>
    <t xml:space="preserve">
</t>
  </si>
  <si>
    <t xml:space="preserve">Мероприятие 2.2.1.3   Проведение оценки земельных участков при предоставлении их путем проведения аукционов </t>
  </si>
  <si>
    <t>Канищев А.Ю. - заместитель руководителя  администрации МР "Печора"</t>
  </si>
  <si>
    <t xml:space="preserve">Канищев А.Ю. - заместитель руководителя  администрации МР "Печора" 
Грибанов Р.И.- и.о. главы муниципального района - руководителя администрации </t>
  </si>
  <si>
    <t xml:space="preserve">Канищев А.Ю. - заместитель руководителя  администрации МР "Печора",
Грибанов Р.И.- и.о. главы муниципального района - руководителя администрации </t>
  </si>
  <si>
    <t>Бобровицкий С.С. - заместитель руководителя  администрации МР "Печора"</t>
  </si>
  <si>
    <t>Бобровицкий С.С.- заместитель руководителя  администрации МР "Печора",                Канищев А.Ю. - заместитель руководителя  администрации МР "Печора"</t>
  </si>
  <si>
    <t>Бобровицкий С.С.- заместитель руководителя  администрации МР "Печора"</t>
  </si>
  <si>
    <t xml:space="preserve">Бобровицкий С.С. - заместитель руководителя  администрации МР "Печора"
</t>
  </si>
  <si>
    <t>Бобровицкий С.С.  - заместитель руководителя  администрации МР "Печора"</t>
  </si>
  <si>
    <t xml:space="preserve">Канищев А.Ю. - заместитель руководителя администрации МР "Печора",
</t>
  </si>
  <si>
    <t>Канищев А.Ю.- заместитель руководителя администрации МР "Печора"</t>
  </si>
  <si>
    <t xml:space="preserve">Канищев А.Ю.- заместитель руководителя администрации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</si>
  <si>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</si>
  <si>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</si>
  <si>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</si>
  <si>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</si>
  <si>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</si>
  <si>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</si>
  <si>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</si>
  <si>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Начальник бюджетно-финансового отделом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</si>
  <si>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</si>
  <si>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</si>
  <si>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</si>
  <si>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</si>
  <si>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</si>
  <si>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</si>
  <si>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 xml:space="preserve">Контрольное событие 23 Проведена оценка земельных участков при предоставлении их путем проведения аукционов </t>
  </si>
  <si>
    <t>Контрольное событие 41   Предоставлены субсидии бюджетным, автономным учреждениям и иным некоммерческим организациям</t>
  </si>
  <si>
    <t xml:space="preserve">Контрольное событие 42
Увеличение посещаемости официального сайта администрации муниципального района "Печора"  </t>
  </si>
  <si>
    <t xml:space="preserve">Контрольное событие 43
Увеличение посещаемости официального портала администрации муниципального района "Печора"    </t>
  </si>
  <si>
    <t>Контрольное событие  44
Внедрение информационных систем</t>
  </si>
  <si>
    <t xml:space="preserve">Контрольное событие  45
Функционирование существующих автоматизированных информационных систем МО  </t>
  </si>
  <si>
    <t>Контрольное событие 46
Внедрение и использование в деятельности системы электронного документооборота (СЭД)</t>
  </si>
  <si>
    <t>Контрольное событие 47
 Внедрена система межведомственного электронного взаимодействия</t>
  </si>
  <si>
    <t>Контрольное событие 48            Размещение сведений в  информационной системе "Реестр государственных и муниципальных услуг"</t>
  </si>
  <si>
    <t xml:space="preserve">Контрольное событие  49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</si>
  <si>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Контрольное событие  52  Обеспечен доступ в интернет помещения муниципального архива</t>
  </si>
  <si>
    <t xml:space="preserve">Контрольное событие  53
Поддержка работоспособности КСПД                            </t>
  </si>
  <si>
    <t>Контрольное событие  54
Интеграция с сетью передачи данных ОИВ РК и подведомственных учреждений</t>
  </si>
  <si>
    <t xml:space="preserve">Контрольное событие  55
Поддержание работоспособности КСПД                     </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</si>
  <si>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</si>
  <si>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r>
      <t>Контрольное событие 56</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</si>
  <si>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57</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</si>
  <si>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58                                  Закупка программного обеспечения</t>
  </si>
  <si>
    <t xml:space="preserve">Контрольное событие 59
Функционирование антивирусной защиты                        </t>
  </si>
  <si>
    <r>
      <t>Контрольное событие 60</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</si>
  <si>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61
Сохранение конфиденциальной информации в информационных системах                          </t>
  </si>
  <si>
    <t xml:space="preserve">Контрольное событие 62
Обеспечение информационной безопасности в КСПД                          </t>
  </si>
  <si>
    <t xml:space="preserve">Контрольное событие 63
 Сертификация  муниципальных информационных систем                  </t>
  </si>
  <si>
    <t>Контрольное событие 64                                Обеспечены связью удаленные населенные пункты (Трубоседъель)</t>
  </si>
  <si>
    <t>Контрольное событие 65
 Участие в курсах повышения квалификации, семинарах по антикоррупционной тематике</t>
  </si>
  <si>
    <t>Контрольное событие 66
Количество мероприятий по пропаганде антикоррупционного поведения граждан</t>
  </si>
  <si>
    <t>Контрольное событие 67
количество вопросов на знание антикоррупционного законодательства</t>
  </si>
  <si>
    <t>Контрольное событие 68                                                                                                                                                                                                                                                                                                                   Количество проведенных заседаний комиссии по противодействию коррупции</t>
  </si>
  <si>
    <t>Контрольное событие 69
функционирование телефонной линии "телефон доверия" в администрации МО МР "Печора"</t>
  </si>
  <si>
    <t>Контрольное событие 70
Количество прямых линий по вопросам противодействия коррупции в ОМСУ МО МР "Печора"</t>
  </si>
  <si>
    <t>Контрольное событие 71
Количество выявленных фактов коррупции в ОМСУ МО СР "Печора", отраслевых органах, муниципальных учреждениях и предприятиях</t>
  </si>
  <si>
    <t>Контрольное событие 72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</si>
  <si>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73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</si>
  <si>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74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</si>
  <si>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75
Размещение информации на официальном сайте администрации  МР «Печора»</t>
  </si>
  <si>
    <t>Контрольное событие 76
Оформление справок по результатам внутреннего мониторинг и приобщения их к личному делу</t>
  </si>
  <si>
    <t>Контрольное событие 77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</si>
  <si>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78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</si>
  <si>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79
Своевременное  выявление нарушений законодательства о противодействии коррупции</t>
  </si>
  <si>
    <t>Контрольное событие 80
Своевременное  выявление нарушений законодательства о противодействии коррупции</t>
  </si>
  <si>
    <t>Контрольное событие 81                                                                                                                                                                                                                                                                                                                Повышение правовой грамотности и уровня знаний по вопросам противодействия коррупции при прохождении муниципальной службы</t>
  </si>
  <si>
    <t>Контрольное событие 82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</si>
  <si>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83
Размещение информации на официальном сайте администрации  МР «Печора»</t>
  </si>
  <si>
    <t>Контрольное событие 84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</si>
  <si>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85
Повышение качества предоставления муниципальных услуг</t>
  </si>
  <si>
    <t>Контрольное событие 86
Принятие мер по предупреждению и устранению причин выявленных нарушений</t>
  </si>
  <si>
    <t xml:space="preserve">Контрольное событие 87
Отсутствие обоснованных жалоб на предоставление муниципальных услуг </t>
  </si>
  <si>
    <t>Контрольное событие 88
Отсутствие обоснованных жалоб на осуществление муниципального контроля</t>
  </si>
  <si>
    <t>Контрольное событие 89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</si>
  <si>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90
Выработка единой политики  в сфере противодействии коррупции</t>
  </si>
  <si>
    <t>Контрольное событие 91
Своевременное принятие (актуализация принятых) муниципальных правовых актов органов местного самоуправления МО МР "Печора"</t>
  </si>
  <si>
    <t>Контрольное событие 92
Количество выявленных нарушений</t>
  </si>
  <si>
    <t>Контрольное событие  93
Экономия бюджетных средств при осуществлении закупок товаров, работ, услуг для муниципальных нужд МО МР «Печора»</t>
  </si>
  <si>
    <t>Контрольное событие 94
Экономия бюджетных средств при осуществлении закупок товаров, работ, услуг для муниципальных нужд МО МР «Печора»</t>
  </si>
  <si>
    <t>Контрольное событие  95
Реализация муниципальными учреждениями единой антикоррупционной политики</t>
  </si>
  <si>
    <t>Контрольное событие 96                         Законное и эффективное проведение финансовых и хозяйственных операций</t>
  </si>
  <si>
    <t xml:space="preserve">Контрольное событие 97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</si>
  <si>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98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</si>
  <si>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99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</si>
  <si>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</si>
  <si>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</si>
  <si>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</si>
  <si>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</si>
  <si>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</si>
  <si>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</si>
  <si>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</si>
  <si>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</si>
  <si>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</si>
  <si>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</si>
  <si>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</si>
  <si>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</si>
  <si>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</si>
  <si>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</si>
  <si>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</si>
  <si>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</si>
  <si>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</si>
  <si>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Приложение 
к постановлению администрации МР "Печора"
от " 25 "  сентября   2020 г №  857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</si>
</sst>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7">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0" fontId="4" fillId="0" borderId="5" xfId="0" applyFont="1" applyFill="1" applyBorder="1" applyAlignment="1">
      <alignment horizontal="center" vertical="center" wrapText="1"/>
    </xf>
    <xf numFmtId="165" fontId="7" fillId="0" borderId="12" xfId="0" applyNumberFormat="1" applyFont="1" applyFill="1" applyBorder="1" applyAlignment="1">
      <alignment horizontal="left" vertical="top"/>
    </xf>
    <xf numFmtId="165" fontId="17" fillId="0" borderId="0" xfId="0" applyNumberFormat="1" applyFont="1" applyFill="1" applyAlignment="1">
      <alignment horizontal="left" vertical="top"/>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4" fillId="0" borderId="0" xfId="0" applyFont="1" applyFill="1" applyAlignment="1">
      <alignment horizontal="right" vertical="top" wrapText="1"/>
    </xf>
    <xf numFmtId="0" fontId="0" fillId="0" borderId="0" xfId="0" applyAlignment="1">
      <alignment horizontal="right" vertical="top"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49" fontId="4" fillId="0" borderId="4"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2" fontId="2" fillId="0" borderId="4" xfId="0" applyNumberFormat="1" applyFont="1" applyFill="1" applyBorder="1" applyAlignment="1">
      <alignment horizontal="center"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6" xfId="0"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7" fillId="0" borderId="1" xfId="0" applyFont="1" applyFill="1" applyBorder="1" applyAlignment="1">
      <alignment horizontal="center" vertical="center"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99"/>
  <sheetViews>
    <sheetView tabSelected="1" view="pageBreakPreview" zoomScale="64" zoomScaleNormal="70" zoomScaleSheetLayoutView="64" workbookViewId="0">
      <pane xSplit="1" ySplit="11" topLeftCell="B132" activePane="bottomRight" state="frozen"/>
      <selection pane="topRight" activeCell="B1" sqref="B1"/>
      <selection pane="bottomLeft" activeCell="A11" sqref="A11"/>
      <selection pane="bottomRight" activeCell="AJ2" sqref="AJ2"/>
    </sheetView>
  </sheetViews>
  <sheetFormatPr defaultColWidth="9.140625" defaultRowHeight="18.75" x14ac:dyDescent="0.25"/>
  <cols>
    <col min="1" max="1" width="8.140625" style="64" customWidth="1"/>
    <col min="2" max="2" width="56.28515625" style="65" customWidth="1"/>
    <col min="3" max="4" width="22.85546875" style="65" customWidth="1"/>
    <col min="5" max="5" width="23.28515625" style="65" customWidth="1"/>
    <col min="6" max="6" width="16.140625" style="151" customWidth="1"/>
    <col min="7" max="7" width="15" style="151" customWidth="1"/>
    <col min="8" max="8" width="20" style="66" customWidth="1"/>
    <col min="9" max="9" width="7.140625" style="66" hidden="1" customWidth="1"/>
    <col min="10" max="10" width="16.140625" style="66" customWidth="1"/>
    <col min="11" max="11" width="19.140625" style="66" customWidth="1"/>
    <col min="12" max="12" width="10.42578125" style="66" hidden="1" customWidth="1"/>
    <col min="13" max="13" width="19.42578125" style="66" customWidth="1"/>
    <col min="14" max="14" width="7.140625" style="66" hidden="1" customWidth="1"/>
    <col min="15" max="15" width="17" style="66" customWidth="1"/>
    <col min="16" max="16" width="20.140625" style="66" customWidth="1"/>
    <col min="17" max="17" width="11.140625" style="66" hidden="1" customWidth="1"/>
    <col min="18" max="18" width="18.7109375" style="66" customWidth="1"/>
    <col min="19" max="19" width="7.140625" style="66" hidden="1" customWidth="1"/>
    <col min="20" max="20" width="17.28515625" style="66" customWidth="1"/>
    <col min="21" max="21" width="22.42578125" style="66" customWidth="1"/>
    <col min="22" max="22" width="5.42578125" style="66" hidden="1" customWidth="1"/>
    <col min="23" max="25" width="3.7109375" style="65" customWidth="1"/>
    <col min="26" max="26" width="4.140625" style="65" customWidth="1"/>
    <col min="27" max="34" width="3.7109375" style="65" customWidth="1"/>
    <col min="35" max="35" width="9.140625" style="65"/>
    <col min="36" max="36" width="16.140625" style="65" customWidth="1"/>
    <col min="37" max="16384" width="9.140625" style="65"/>
  </cols>
  <sheetData>
    <row r="1" spans="1:35" s="3" customFormat="1" ht="25.5" customHeight="1" x14ac:dyDescent="0.25">
      <c r="A1" s="25"/>
      <c r="F1" s="149"/>
      <c r="G1" s="149"/>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row>
    <row r="2" spans="1:35" s="3" customFormat="1" ht="67.5" customHeight="1" x14ac:dyDescent="0.25">
      <c r="A2" s="25"/>
      <c r="F2" s="149"/>
      <c r="G2" s="149"/>
      <c r="H2" s="280"/>
      <c r="I2" s="280"/>
      <c r="J2" s="280"/>
      <c r="K2" s="280"/>
      <c r="L2" s="280"/>
      <c r="M2" s="280"/>
      <c r="N2" s="280"/>
      <c r="O2" s="280"/>
      <c r="P2" s="280"/>
      <c r="Q2" s="280"/>
      <c r="R2" s="280"/>
      <c r="S2" s="280"/>
      <c r="T2" s="280"/>
      <c r="U2" s="289" t="s">
        <v>744</v>
      </c>
      <c r="V2" s="290"/>
      <c r="W2" s="290"/>
      <c r="X2" s="290"/>
      <c r="Y2" s="290"/>
      <c r="Z2" s="290"/>
      <c r="AA2" s="290"/>
      <c r="AB2" s="290"/>
      <c r="AC2" s="290"/>
      <c r="AD2" s="290"/>
      <c r="AE2" s="290"/>
      <c r="AF2" s="290"/>
      <c r="AG2" s="290"/>
      <c r="AH2" s="290"/>
    </row>
    <row r="3" spans="1:35" s="3" customFormat="1" ht="25.5" customHeight="1" x14ac:dyDescent="0.25">
      <c r="A3" s="25"/>
      <c r="F3" s="149"/>
      <c r="G3" s="149"/>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row>
    <row r="4" spans="1:35" s="3" customFormat="1" ht="65.25" customHeight="1" x14ac:dyDescent="0.25">
      <c r="A4" s="25"/>
      <c r="F4" s="149"/>
      <c r="G4" s="149"/>
      <c r="H4" s="263"/>
      <c r="I4" s="263"/>
      <c r="J4" s="263"/>
      <c r="K4" s="263"/>
      <c r="L4" s="263"/>
      <c r="M4" s="263"/>
      <c r="N4" s="263"/>
      <c r="O4" s="263"/>
      <c r="P4" s="263"/>
      <c r="Q4" s="263"/>
      <c r="R4" s="263"/>
      <c r="S4" s="263"/>
      <c r="T4" s="263"/>
      <c r="U4" s="289" t="s">
        <v>625</v>
      </c>
      <c r="V4" s="385"/>
      <c r="W4" s="385"/>
      <c r="X4" s="385"/>
      <c r="Y4" s="385"/>
      <c r="Z4" s="385"/>
      <c r="AA4" s="385"/>
      <c r="AB4" s="385"/>
      <c r="AC4" s="385"/>
      <c r="AD4" s="385"/>
      <c r="AE4" s="385"/>
      <c r="AF4" s="385"/>
      <c r="AG4" s="385"/>
      <c r="AH4" s="385"/>
    </row>
    <row r="5" spans="1:35" s="3" customFormat="1" x14ac:dyDescent="0.25">
      <c r="A5" s="25"/>
      <c r="F5" s="149"/>
      <c r="G5" s="149"/>
      <c r="H5" s="26"/>
      <c r="I5" s="26"/>
      <c r="J5" s="26"/>
      <c r="K5" s="26"/>
      <c r="L5" s="26"/>
      <c r="M5" s="26"/>
      <c r="N5" s="26"/>
      <c r="O5" s="26"/>
      <c r="P5" s="268"/>
      <c r="Q5" s="26"/>
      <c r="R5" s="26"/>
      <c r="S5" s="26"/>
      <c r="T5" s="26"/>
      <c r="U5" s="385"/>
      <c r="V5" s="385"/>
      <c r="W5" s="385"/>
      <c r="X5" s="385"/>
      <c r="Y5" s="385"/>
      <c r="Z5" s="385"/>
      <c r="AA5" s="385"/>
      <c r="AB5" s="385"/>
      <c r="AC5" s="385"/>
      <c r="AD5" s="385"/>
      <c r="AE5" s="385"/>
      <c r="AF5" s="385"/>
      <c r="AG5" s="385"/>
      <c r="AH5" s="385"/>
    </row>
    <row r="6" spans="1:35" s="3" customFormat="1" x14ac:dyDescent="0.25">
      <c r="A6" s="25"/>
      <c r="F6" s="149"/>
      <c r="G6" s="149"/>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9"/>
      <c r="G7" s="149"/>
      <c r="H7" s="26"/>
      <c r="I7" s="26"/>
      <c r="J7" s="26"/>
      <c r="K7" s="26"/>
      <c r="L7" s="26"/>
      <c r="M7" s="26"/>
      <c r="N7" s="26"/>
      <c r="O7" s="26"/>
      <c r="P7" s="26"/>
      <c r="Q7" s="26"/>
      <c r="R7" s="26"/>
      <c r="S7" s="26"/>
      <c r="T7" s="26"/>
      <c r="U7" s="26"/>
      <c r="V7" s="26"/>
    </row>
    <row r="8" spans="1:35" s="3" customFormat="1" ht="33" customHeight="1" x14ac:dyDescent="0.25">
      <c r="A8" s="353" t="s">
        <v>561</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5"/>
      <c r="AI8" s="27"/>
    </row>
    <row r="9" spans="1:35" s="25" customFormat="1" ht="18.75" customHeight="1" x14ac:dyDescent="0.25">
      <c r="A9" s="357" t="s">
        <v>0</v>
      </c>
      <c r="B9" s="296" t="s">
        <v>5</v>
      </c>
      <c r="C9" s="357" t="s">
        <v>232</v>
      </c>
      <c r="D9" s="357" t="s">
        <v>234</v>
      </c>
      <c r="E9" s="359" t="s">
        <v>1</v>
      </c>
      <c r="F9" s="358" t="s">
        <v>2</v>
      </c>
      <c r="G9" s="358" t="s">
        <v>3</v>
      </c>
      <c r="H9" s="387"/>
      <c r="I9" s="387"/>
      <c r="J9" s="387"/>
      <c r="K9" s="387"/>
      <c r="L9" s="387"/>
      <c r="M9" s="387"/>
      <c r="N9" s="387"/>
      <c r="O9" s="387"/>
      <c r="P9" s="387"/>
      <c r="Q9" s="387"/>
      <c r="R9" s="387"/>
      <c r="S9" s="387"/>
      <c r="T9" s="387"/>
      <c r="U9" s="387"/>
      <c r="V9" s="306"/>
      <c r="W9" s="357" t="s">
        <v>4</v>
      </c>
      <c r="X9" s="357"/>
      <c r="Y9" s="357"/>
      <c r="Z9" s="357"/>
      <c r="AA9" s="357"/>
      <c r="AB9" s="357"/>
      <c r="AC9" s="357"/>
      <c r="AD9" s="357"/>
      <c r="AE9" s="357"/>
      <c r="AF9" s="357"/>
      <c r="AG9" s="357"/>
      <c r="AH9" s="357"/>
      <c r="AI9" s="28"/>
    </row>
    <row r="10" spans="1:35" s="3" customFormat="1" x14ac:dyDescent="0.25">
      <c r="A10" s="357"/>
      <c r="B10" s="297"/>
      <c r="C10" s="357"/>
      <c r="D10" s="357"/>
      <c r="E10" s="360"/>
      <c r="F10" s="358"/>
      <c r="G10" s="358"/>
      <c r="H10" s="362" t="s">
        <v>495</v>
      </c>
      <c r="I10" s="363"/>
      <c r="J10" s="363"/>
      <c r="K10" s="363"/>
      <c r="L10" s="364"/>
      <c r="M10" s="362" t="s">
        <v>494</v>
      </c>
      <c r="N10" s="363"/>
      <c r="O10" s="363"/>
      <c r="P10" s="363"/>
      <c r="Q10" s="364"/>
      <c r="R10" s="362" t="s">
        <v>524</v>
      </c>
      <c r="S10" s="363"/>
      <c r="T10" s="363"/>
      <c r="U10" s="363"/>
      <c r="V10" s="364"/>
      <c r="W10" s="356" t="s">
        <v>495</v>
      </c>
      <c r="X10" s="356"/>
      <c r="Y10" s="356"/>
      <c r="Z10" s="356"/>
      <c r="AA10" s="356" t="s">
        <v>494</v>
      </c>
      <c r="AB10" s="356"/>
      <c r="AC10" s="356"/>
      <c r="AD10" s="356"/>
      <c r="AE10" s="356" t="s">
        <v>524</v>
      </c>
      <c r="AF10" s="356"/>
      <c r="AG10" s="356"/>
      <c r="AH10" s="356"/>
      <c r="AI10" s="29"/>
    </row>
    <row r="11" spans="1:35" s="3" customFormat="1" ht="102.75" customHeight="1" x14ac:dyDescent="0.25">
      <c r="A11" s="357"/>
      <c r="B11" s="298"/>
      <c r="C11" s="357"/>
      <c r="D11" s="357"/>
      <c r="E11" s="361"/>
      <c r="F11" s="358"/>
      <c r="G11" s="358"/>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7">
        <v>6</v>
      </c>
      <c r="F12" s="38">
        <v>7</v>
      </c>
      <c r="G12" s="38">
        <v>8</v>
      </c>
      <c r="H12" s="147">
        <v>9</v>
      </c>
      <c r="I12" s="147">
        <v>20</v>
      </c>
      <c r="J12" s="147">
        <v>10</v>
      </c>
      <c r="K12" s="147">
        <v>11</v>
      </c>
      <c r="L12" s="147">
        <v>23</v>
      </c>
      <c r="M12" s="147">
        <v>12</v>
      </c>
      <c r="N12" s="147">
        <v>10</v>
      </c>
      <c r="O12" s="147">
        <v>13</v>
      </c>
      <c r="P12" s="147">
        <v>14</v>
      </c>
      <c r="Q12" s="147">
        <v>13</v>
      </c>
      <c r="R12" s="147">
        <v>15</v>
      </c>
      <c r="S12" s="147">
        <v>10</v>
      </c>
      <c r="T12" s="147">
        <v>16</v>
      </c>
      <c r="U12" s="147">
        <v>17</v>
      </c>
      <c r="V12" s="147">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68" t="s">
        <v>525</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9"/>
    </row>
    <row r="14" spans="1:35" s="10" customFormat="1" ht="33" customHeight="1" x14ac:dyDescent="0.25">
      <c r="A14" s="347" t="s">
        <v>727</v>
      </c>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7"/>
      <c r="AE14" s="347"/>
      <c r="AF14" s="347"/>
      <c r="AG14" s="347"/>
      <c r="AH14" s="348"/>
      <c r="AI14" s="9"/>
    </row>
    <row r="15" spans="1:35" s="12" customFormat="1" ht="94.5" customHeight="1" x14ac:dyDescent="0.25">
      <c r="A15" s="45" t="s">
        <v>150</v>
      </c>
      <c r="B15" s="13" t="s">
        <v>235</v>
      </c>
      <c r="C15" s="116" t="s">
        <v>643</v>
      </c>
      <c r="D15" s="116" t="s">
        <v>402</v>
      </c>
      <c r="E15" s="296" t="s">
        <v>20</v>
      </c>
      <c r="F15" s="195" t="s">
        <v>529</v>
      </c>
      <c r="G15" s="196" t="s">
        <v>530</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25">
      <c r="A16" s="46" t="s">
        <v>151</v>
      </c>
      <c r="B16" s="4" t="s">
        <v>499</v>
      </c>
      <c r="C16" s="296" t="s">
        <v>643</v>
      </c>
      <c r="D16" s="296" t="s">
        <v>654</v>
      </c>
      <c r="E16" s="297"/>
      <c r="F16" s="197" t="s">
        <v>529</v>
      </c>
      <c r="G16" s="198" t="s">
        <v>530</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5" s="10" customFormat="1" ht="91.5" customHeight="1" x14ac:dyDescent="0.25">
      <c r="A17" s="101" t="s">
        <v>231</v>
      </c>
      <c r="B17" s="4" t="s">
        <v>254</v>
      </c>
      <c r="C17" s="349"/>
      <c r="D17" s="298"/>
      <c r="E17" s="297"/>
      <c r="F17" s="197" t="s">
        <v>529</v>
      </c>
      <c r="G17" s="198" t="s">
        <v>530</v>
      </c>
      <c r="H17" s="103"/>
      <c r="I17" s="103"/>
      <c r="J17" s="103"/>
      <c r="K17" s="103"/>
      <c r="L17" s="103"/>
      <c r="M17" s="103"/>
      <c r="N17" s="103"/>
      <c r="O17" s="103"/>
      <c r="P17" s="103"/>
      <c r="Q17" s="103"/>
      <c r="R17" s="103"/>
      <c r="S17" s="103"/>
      <c r="T17" s="103"/>
      <c r="U17" s="103"/>
      <c r="V17" s="103"/>
      <c r="W17" s="100"/>
      <c r="X17" s="100"/>
      <c r="Y17" s="100" t="s">
        <v>17</v>
      </c>
      <c r="Z17" s="100" t="s">
        <v>17</v>
      </c>
      <c r="AA17" s="100"/>
      <c r="AB17" s="100"/>
      <c r="AC17" s="100" t="s">
        <v>17</v>
      </c>
      <c r="AD17" s="100" t="s">
        <v>17</v>
      </c>
      <c r="AE17" s="100"/>
      <c r="AF17" s="100"/>
      <c r="AG17" s="100" t="s">
        <v>17</v>
      </c>
      <c r="AH17" s="100" t="s">
        <v>17</v>
      </c>
      <c r="AI17" s="9"/>
    </row>
    <row r="18" spans="1:35" s="10" customFormat="1" ht="188.25" customHeight="1" x14ac:dyDescent="0.25">
      <c r="A18" s="350"/>
      <c r="B18" s="351" t="s">
        <v>255</v>
      </c>
      <c r="C18" s="296" t="s">
        <v>643</v>
      </c>
      <c r="D18" s="296" t="s">
        <v>655</v>
      </c>
      <c r="E18" s="297"/>
      <c r="F18" s="294" t="s">
        <v>529</v>
      </c>
      <c r="G18" s="294" t="s">
        <v>530</v>
      </c>
      <c r="H18" s="294"/>
      <c r="I18" s="294"/>
      <c r="J18" s="294"/>
      <c r="K18" s="294"/>
      <c r="L18" s="294"/>
      <c r="M18" s="294"/>
      <c r="N18" s="294"/>
      <c r="O18" s="294"/>
      <c r="P18" s="294"/>
      <c r="Q18" s="294"/>
      <c r="R18" s="294"/>
      <c r="S18" s="294"/>
      <c r="T18" s="294"/>
      <c r="U18" s="294"/>
      <c r="V18" s="294"/>
      <c r="W18" s="340"/>
      <c r="X18" s="340"/>
      <c r="Y18" s="340" t="s">
        <v>17</v>
      </c>
      <c r="Z18" s="340" t="s">
        <v>17</v>
      </c>
      <c r="AA18" s="340"/>
      <c r="AB18" s="340"/>
      <c r="AC18" s="340" t="s">
        <v>17</v>
      </c>
      <c r="AD18" s="340" t="s">
        <v>17</v>
      </c>
      <c r="AE18" s="340"/>
      <c r="AF18" s="340"/>
      <c r="AG18" s="340" t="s">
        <v>17</v>
      </c>
      <c r="AH18" s="338" t="s">
        <v>17</v>
      </c>
      <c r="AI18" s="9"/>
    </row>
    <row r="19" spans="1:35" s="10" customFormat="1" ht="257.25" customHeight="1" x14ac:dyDescent="0.25">
      <c r="A19" s="298"/>
      <c r="B19" s="352"/>
      <c r="C19" s="349"/>
      <c r="D19" s="298"/>
      <c r="E19" s="298"/>
      <c r="F19" s="295"/>
      <c r="G19" s="295"/>
      <c r="H19" s="342"/>
      <c r="I19" s="342"/>
      <c r="J19" s="342"/>
      <c r="K19" s="342"/>
      <c r="L19" s="342"/>
      <c r="M19" s="342"/>
      <c r="N19" s="342"/>
      <c r="O19" s="342"/>
      <c r="P19" s="342"/>
      <c r="Q19" s="342"/>
      <c r="R19" s="342"/>
      <c r="S19" s="342"/>
      <c r="T19" s="342"/>
      <c r="U19" s="342"/>
      <c r="V19" s="342"/>
      <c r="W19" s="341"/>
      <c r="X19" s="341"/>
      <c r="Y19" s="341"/>
      <c r="Z19" s="341"/>
      <c r="AA19" s="341"/>
      <c r="AB19" s="341"/>
      <c r="AC19" s="341"/>
      <c r="AD19" s="341"/>
      <c r="AE19" s="341"/>
      <c r="AF19" s="341"/>
      <c r="AG19" s="341"/>
      <c r="AH19" s="339"/>
      <c r="AI19" s="9"/>
    </row>
    <row r="20" spans="1:35" s="12" customFormat="1" ht="83.25" customHeight="1" x14ac:dyDescent="0.25">
      <c r="A20" s="45" t="s">
        <v>152</v>
      </c>
      <c r="B20" s="13" t="s">
        <v>256</v>
      </c>
      <c r="C20" s="283" t="s">
        <v>643</v>
      </c>
      <c r="D20" s="137" t="s">
        <v>403</v>
      </c>
      <c r="E20" s="296" t="s">
        <v>21</v>
      </c>
      <c r="F20" s="257" t="s">
        <v>531</v>
      </c>
      <c r="G20" s="258" t="s">
        <v>532</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5" s="10" customFormat="1" ht="174.75" customHeight="1" x14ac:dyDescent="0.25">
      <c r="A21" s="46" t="s">
        <v>153</v>
      </c>
      <c r="B21" s="4" t="s">
        <v>257</v>
      </c>
      <c r="C21" s="283" t="s">
        <v>643</v>
      </c>
      <c r="D21" s="95" t="s">
        <v>656</v>
      </c>
      <c r="E21" s="297"/>
      <c r="F21" s="197" t="s">
        <v>531</v>
      </c>
      <c r="G21" s="198" t="s">
        <v>532</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5" s="10" customFormat="1" ht="174.75" customHeight="1" x14ac:dyDescent="0.25">
      <c r="A22" s="46" t="s">
        <v>221</v>
      </c>
      <c r="B22" s="4" t="s">
        <v>258</v>
      </c>
      <c r="C22" s="283" t="s">
        <v>643</v>
      </c>
      <c r="D22" s="95" t="s">
        <v>657</v>
      </c>
      <c r="E22" s="297"/>
      <c r="F22" s="255" t="s">
        <v>531</v>
      </c>
      <c r="G22" s="256" t="s">
        <v>532</v>
      </c>
      <c r="H22" s="35"/>
      <c r="I22" s="35"/>
      <c r="J22" s="35"/>
      <c r="K22" s="35"/>
      <c r="L22" s="35"/>
      <c r="M22" s="35"/>
      <c r="N22" s="35"/>
      <c r="O22" s="35"/>
      <c r="P22" s="35"/>
      <c r="Q22" s="35"/>
      <c r="R22" s="35"/>
      <c r="S22" s="35"/>
      <c r="T22" s="35"/>
      <c r="U22" s="35"/>
      <c r="V22" s="35"/>
      <c r="W22" s="99" t="s">
        <v>17</v>
      </c>
      <c r="X22" s="99" t="s">
        <v>17</v>
      </c>
      <c r="Y22" s="14"/>
      <c r="Z22" s="14"/>
      <c r="AA22" s="99" t="s">
        <v>17</v>
      </c>
      <c r="AB22" s="99" t="s">
        <v>17</v>
      </c>
      <c r="AC22" s="14"/>
      <c r="AD22" s="14"/>
      <c r="AE22" s="99" t="s">
        <v>17</v>
      </c>
      <c r="AF22" s="99" t="s">
        <v>17</v>
      </c>
      <c r="AG22" s="14"/>
      <c r="AH22" s="14"/>
      <c r="AI22" s="9"/>
    </row>
    <row r="23" spans="1:35" s="10" customFormat="1" ht="121.5" customHeight="1" x14ac:dyDescent="0.25">
      <c r="A23" s="47"/>
      <c r="B23" s="4" t="s">
        <v>265</v>
      </c>
      <c r="C23" s="107"/>
      <c r="D23" s="107"/>
      <c r="E23" s="298"/>
      <c r="F23" s="303" t="s">
        <v>429</v>
      </c>
      <c r="G23" s="304"/>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5" s="12" customFormat="1" ht="91.5" customHeight="1" x14ac:dyDescent="0.25">
      <c r="A24" s="48" t="s">
        <v>154</v>
      </c>
      <c r="B24" s="13" t="s">
        <v>22</v>
      </c>
      <c r="C24" s="283" t="s">
        <v>643</v>
      </c>
      <c r="D24" s="137" t="s">
        <v>403</v>
      </c>
      <c r="E24" s="296" t="s">
        <v>23</v>
      </c>
      <c r="F24" s="182">
        <v>43831</v>
      </c>
      <c r="G24" s="183">
        <v>44926</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5" s="10" customFormat="1" ht="85.5" customHeight="1" x14ac:dyDescent="0.25">
      <c r="A25" s="47" t="s">
        <v>155</v>
      </c>
      <c r="B25" s="4" t="s">
        <v>226</v>
      </c>
      <c r="C25" s="283" t="s">
        <v>643</v>
      </c>
      <c r="D25" s="107" t="s">
        <v>659</v>
      </c>
      <c r="E25" s="297"/>
      <c r="F25" s="184">
        <v>43831</v>
      </c>
      <c r="G25" s="194">
        <v>44926</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5" s="10" customFormat="1" ht="86.25" customHeight="1" x14ac:dyDescent="0.25">
      <c r="A26" s="49"/>
      <c r="B26" s="4" t="s">
        <v>266</v>
      </c>
      <c r="C26" s="107"/>
      <c r="D26" s="107"/>
      <c r="E26" s="337"/>
      <c r="F26" s="184">
        <v>43831</v>
      </c>
      <c r="G26" s="270">
        <v>44926</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5" s="12" customFormat="1" ht="187.5" customHeight="1" x14ac:dyDescent="0.25">
      <c r="A27" s="48" t="s">
        <v>156</v>
      </c>
      <c r="B27" s="13" t="s">
        <v>24</v>
      </c>
      <c r="C27" s="19" t="s">
        <v>644</v>
      </c>
      <c r="D27" s="19" t="s">
        <v>658</v>
      </c>
      <c r="E27" s="19" t="s">
        <v>40</v>
      </c>
      <c r="F27" s="182">
        <v>43831</v>
      </c>
      <c r="G27" s="183">
        <v>44926</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5" s="10" customFormat="1" ht="86.25" customHeight="1" x14ac:dyDescent="0.25">
      <c r="A28" s="49" t="s">
        <v>434</v>
      </c>
      <c r="B28" s="4" t="s">
        <v>462</v>
      </c>
      <c r="C28" s="283" t="s">
        <v>643</v>
      </c>
      <c r="D28" s="201" t="s">
        <v>403</v>
      </c>
      <c r="E28" s="200" t="s">
        <v>40</v>
      </c>
      <c r="F28" s="184">
        <v>43831</v>
      </c>
      <c r="G28" s="270">
        <v>44926</v>
      </c>
      <c r="H28" s="35"/>
      <c r="I28" s="35"/>
      <c r="J28" s="35"/>
      <c r="K28" s="35"/>
      <c r="L28" s="35"/>
      <c r="M28" s="35"/>
      <c r="N28" s="35"/>
      <c r="O28" s="35"/>
      <c r="P28" s="35"/>
      <c r="Q28" s="35"/>
      <c r="R28" s="35"/>
      <c r="S28" s="35"/>
      <c r="T28" s="35"/>
      <c r="U28" s="35"/>
      <c r="V28" s="35"/>
      <c r="W28" s="204" t="s">
        <v>17</v>
      </c>
      <c r="X28" s="204" t="s">
        <v>17</v>
      </c>
      <c r="Y28" s="204" t="s">
        <v>17</v>
      </c>
      <c r="Z28" s="204" t="s">
        <v>17</v>
      </c>
      <c r="AA28" s="204" t="s">
        <v>17</v>
      </c>
      <c r="AB28" s="204" t="s">
        <v>17</v>
      </c>
      <c r="AC28" s="204" t="s">
        <v>17</v>
      </c>
      <c r="AD28" s="204" t="s">
        <v>17</v>
      </c>
      <c r="AE28" s="204" t="s">
        <v>17</v>
      </c>
      <c r="AF28" s="204" t="s">
        <v>17</v>
      </c>
      <c r="AG28" s="204" t="s">
        <v>17</v>
      </c>
      <c r="AH28" s="204" t="s">
        <v>17</v>
      </c>
      <c r="AI28" s="9"/>
    </row>
    <row r="29" spans="1:35" s="10" customFormat="1" ht="86.25" customHeight="1" x14ac:dyDescent="0.25">
      <c r="A29" s="49" t="s">
        <v>435</v>
      </c>
      <c r="B29" s="4" t="s">
        <v>461</v>
      </c>
      <c r="C29" s="283" t="s">
        <v>639</v>
      </c>
      <c r="D29" s="201" t="s">
        <v>626</v>
      </c>
      <c r="E29" s="200" t="s">
        <v>40</v>
      </c>
      <c r="F29" s="184">
        <v>43831</v>
      </c>
      <c r="G29" s="270">
        <v>44926</v>
      </c>
      <c r="H29" s="35"/>
      <c r="I29" s="35"/>
      <c r="J29" s="35"/>
      <c r="K29" s="35"/>
      <c r="L29" s="35"/>
      <c r="M29" s="35"/>
      <c r="N29" s="35"/>
      <c r="O29" s="35"/>
      <c r="P29" s="35"/>
      <c r="Q29" s="35"/>
      <c r="R29" s="35"/>
      <c r="S29" s="35"/>
      <c r="T29" s="35"/>
      <c r="U29" s="35"/>
      <c r="V29" s="35"/>
      <c r="W29" s="204" t="s">
        <v>17</v>
      </c>
      <c r="X29" s="204" t="s">
        <v>17</v>
      </c>
      <c r="Y29" s="204" t="s">
        <v>17</v>
      </c>
      <c r="Z29" s="204" t="s">
        <v>17</v>
      </c>
      <c r="AA29" s="204" t="s">
        <v>17</v>
      </c>
      <c r="AB29" s="204" t="s">
        <v>17</v>
      </c>
      <c r="AC29" s="204" t="s">
        <v>17</v>
      </c>
      <c r="AD29" s="204" t="s">
        <v>17</v>
      </c>
      <c r="AE29" s="204" t="s">
        <v>17</v>
      </c>
      <c r="AF29" s="204" t="s">
        <v>17</v>
      </c>
      <c r="AG29" s="204" t="s">
        <v>17</v>
      </c>
      <c r="AH29" s="204" t="s">
        <v>17</v>
      </c>
      <c r="AI29" s="9"/>
    </row>
    <row r="30" spans="1:35" s="10" customFormat="1" ht="86.25" customHeight="1" x14ac:dyDescent="0.25">
      <c r="A30" s="49"/>
      <c r="B30" s="4" t="s">
        <v>465</v>
      </c>
      <c r="C30" s="283" t="s">
        <v>643</v>
      </c>
      <c r="D30" s="201" t="s">
        <v>403</v>
      </c>
      <c r="E30" s="203"/>
      <c r="F30" s="184"/>
      <c r="G30" s="202"/>
      <c r="H30" s="35"/>
      <c r="I30" s="35"/>
      <c r="J30" s="35"/>
      <c r="K30" s="35"/>
      <c r="L30" s="35"/>
      <c r="M30" s="35"/>
      <c r="N30" s="35"/>
      <c r="O30" s="35"/>
      <c r="P30" s="35"/>
      <c r="Q30" s="35"/>
      <c r="R30" s="35"/>
      <c r="S30" s="35"/>
      <c r="T30" s="35"/>
      <c r="U30" s="35"/>
      <c r="V30" s="35"/>
      <c r="W30" s="204"/>
      <c r="X30" s="204" t="s">
        <v>17</v>
      </c>
      <c r="Y30" s="204"/>
      <c r="Z30" s="204"/>
      <c r="AA30" s="204"/>
      <c r="AB30" s="204" t="s">
        <v>17</v>
      </c>
      <c r="AC30" s="204"/>
      <c r="AD30" s="204"/>
      <c r="AE30" s="204"/>
      <c r="AF30" s="204" t="s">
        <v>17</v>
      </c>
      <c r="AG30" s="204"/>
      <c r="AH30" s="204"/>
      <c r="AI30" s="9"/>
    </row>
    <row r="31" spans="1:35" s="12" customFormat="1" ht="200.25" customHeight="1" x14ac:dyDescent="0.25">
      <c r="A31" s="48" t="s">
        <v>436</v>
      </c>
      <c r="B31" s="13" t="s">
        <v>433</v>
      </c>
      <c r="C31" s="19" t="s">
        <v>645</v>
      </c>
      <c r="D31" s="19" t="s">
        <v>660</v>
      </c>
      <c r="E31" s="225" t="s">
        <v>40</v>
      </c>
      <c r="F31" s="182">
        <v>43831</v>
      </c>
      <c r="G31" s="183">
        <v>44926</v>
      </c>
      <c r="H31" s="227">
        <f>I31+J31+K31+L31</f>
        <v>7041.4</v>
      </c>
      <c r="I31" s="227">
        <f>I32+I33</f>
        <v>0</v>
      </c>
      <c r="J31" s="227">
        <f t="shared" ref="J31:L31" si="3">J32+J33</f>
        <v>0</v>
      </c>
      <c r="K31" s="227">
        <v>7041.4</v>
      </c>
      <c r="L31" s="227">
        <f t="shared" si="3"/>
        <v>0</v>
      </c>
      <c r="M31" s="227">
        <f>N31+O31+P31+Q31</f>
        <v>6327.7</v>
      </c>
      <c r="N31" s="227">
        <f>N32+N33</f>
        <v>0</v>
      </c>
      <c r="O31" s="227">
        <f t="shared" ref="O31:Q31" si="4">O32+O33</f>
        <v>0</v>
      </c>
      <c r="P31" s="227">
        <f t="shared" si="4"/>
        <v>6327.7</v>
      </c>
      <c r="Q31" s="227">
        <f t="shared" si="4"/>
        <v>0</v>
      </c>
      <c r="R31" s="227">
        <f>S31+T31+U31+V31</f>
        <v>0</v>
      </c>
      <c r="S31" s="227">
        <f>S32+S33</f>
        <v>0</v>
      </c>
      <c r="T31" s="227">
        <f t="shared" ref="T31:V31" si="5">T32+T33</f>
        <v>0</v>
      </c>
      <c r="U31" s="227">
        <f t="shared" si="5"/>
        <v>0</v>
      </c>
      <c r="V31" s="34">
        <f t="shared" si="5"/>
        <v>0</v>
      </c>
      <c r="W31" s="24" t="s">
        <v>17</v>
      </c>
      <c r="X31" s="24" t="s">
        <v>17</v>
      </c>
      <c r="Y31" s="24" t="s">
        <v>17</v>
      </c>
      <c r="Z31" s="24" t="s">
        <v>17</v>
      </c>
      <c r="AA31" s="24" t="s">
        <v>17</v>
      </c>
      <c r="AB31" s="24" t="s">
        <v>17</v>
      </c>
      <c r="AC31" s="24" t="s">
        <v>17</v>
      </c>
      <c r="AD31" s="24" t="s">
        <v>17</v>
      </c>
      <c r="AE31" s="24" t="s">
        <v>17</v>
      </c>
      <c r="AF31" s="24" t="s">
        <v>17</v>
      </c>
      <c r="AG31" s="24" t="s">
        <v>17</v>
      </c>
      <c r="AH31" s="24" t="s">
        <v>17</v>
      </c>
      <c r="AI31" s="11"/>
    </row>
    <row r="32" spans="1:35" s="12" customFormat="1" ht="90" customHeight="1" x14ac:dyDescent="0.25">
      <c r="A32" s="48" t="s">
        <v>437</v>
      </c>
      <c r="B32" s="4" t="s">
        <v>463</v>
      </c>
      <c r="C32" s="283" t="s">
        <v>643</v>
      </c>
      <c r="D32" s="216" t="s">
        <v>403</v>
      </c>
      <c r="E32" s="217" t="s">
        <v>40</v>
      </c>
      <c r="F32" s="184">
        <v>43831</v>
      </c>
      <c r="G32" s="270">
        <v>44926</v>
      </c>
      <c r="H32" s="35"/>
      <c r="I32" s="35"/>
      <c r="J32" s="35"/>
      <c r="K32" s="35"/>
      <c r="L32" s="35"/>
      <c r="M32" s="35"/>
      <c r="N32" s="35"/>
      <c r="O32" s="35"/>
      <c r="P32" s="35"/>
      <c r="Q32" s="35"/>
      <c r="R32" s="35"/>
      <c r="S32" s="35"/>
      <c r="T32" s="35"/>
      <c r="U32" s="35"/>
      <c r="V32" s="35"/>
      <c r="W32" s="221" t="s">
        <v>17</v>
      </c>
      <c r="X32" s="221" t="s">
        <v>17</v>
      </c>
      <c r="Y32" s="221" t="s">
        <v>17</v>
      </c>
      <c r="Z32" s="221" t="s">
        <v>17</v>
      </c>
      <c r="AA32" s="221" t="s">
        <v>17</v>
      </c>
      <c r="AB32" s="221" t="s">
        <v>17</v>
      </c>
      <c r="AC32" s="221" t="s">
        <v>17</v>
      </c>
      <c r="AD32" s="221" t="s">
        <v>17</v>
      </c>
      <c r="AE32" s="221" t="s">
        <v>17</v>
      </c>
      <c r="AF32" s="221" t="s">
        <v>17</v>
      </c>
      <c r="AG32" s="221" t="s">
        <v>17</v>
      </c>
      <c r="AH32" s="221" t="s">
        <v>17</v>
      </c>
      <c r="AI32" s="11"/>
    </row>
    <row r="33" spans="1:35" s="12" customFormat="1" ht="99.75" customHeight="1" x14ac:dyDescent="0.25">
      <c r="A33" s="48" t="s">
        <v>438</v>
      </c>
      <c r="B33" s="4" t="s">
        <v>464</v>
      </c>
      <c r="C33" s="216" t="s">
        <v>639</v>
      </c>
      <c r="D33" s="216" t="s">
        <v>661</v>
      </c>
      <c r="E33" s="217" t="s">
        <v>40</v>
      </c>
      <c r="F33" s="184">
        <v>43831</v>
      </c>
      <c r="G33" s="270">
        <v>44926</v>
      </c>
      <c r="H33" s="35">
        <f>K33</f>
        <v>7041.4</v>
      </c>
      <c r="I33" s="35"/>
      <c r="J33" s="35"/>
      <c r="K33" s="35">
        <v>7041.4</v>
      </c>
      <c r="L33" s="35"/>
      <c r="M33" s="35">
        <f>O33+P33</f>
        <v>6327.7</v>
      </c>
      <c r="N33" s="35"/>
      <c r="O33" s="35"/>
      <c r="P33" s="35">
        <v>6327.7</v>
      </c>
      <c r="Q33" s="35"/>
      <c r="R33" s="35">
        <f>S33+T33+U33+V33</f>
        <v>0</v>
      </c>
      <c r="S33" s="35"/>
      <c r="T33" s="35"/>
      <c r="U33" s="35">
        <v>0</v>
      </c>
      <c r="V33" s="35"/>
      <c r="W33" s="221" t="s">
        <v>17</v>
      </c>
      <c r="X33" s="221" t="s">
        <v>17</v>
      </c>
      <c r="Y33" s="221" t="s">
        <v>17</v>
      </c>
      <c r="Z33" s="221" t="s">
        <v>17</v>
      </c>
      <c r="AA33" s="221" t="s">
        <v>17</v>
      </c>
      <c r="AB33" s="221" t="s">
        <v>17</v>
      </c>
      <c r="AC33" s="221" t="s">
        <v>17</v>
      </c>
      <c r="AD33" s="221" t="s">
        <v>17</v>
      </c>
      <c r="AE33" s="221" t="s">
        <v>17</v>
      </c>
      <c r="AF33" s="221" t="s">
        <v>17</v>
      </c>
      <c r="AG33" s="221" t="s">
        <v>17</v>
      </c>
      <c r="AH33" s="221" t="s">
        <v>17</v>
      </c>
      <c r="AI33" s="11"/>
    </row>
    <row r="34" spans="1:35" s="12" customFormat="1" ht="90" customHeight="1" x14ac:dyDescent="0.25">
      <c r="A34" s="48"/>
      <c r="B34" s="13" t="s">
        <v>517</v>
      </c>
      <c r="C34" s="283" t="s">
        <v>643</v>
      </c>
      <c r="D34" s="201" t="s">
        <v>403</v>
      </c>
      <c r="E34" s="201"/>
      <c r="F34" s="33"/>
      <c r="G34" s="33"/>
      <c r="H34" s="34"/>
      <c r="I34" s="34"/>
      <c r="J34" s="34"/>
      <c r="K34" s="34"/>
      <c r="L34" s="34"/>
      <c r="M34" s="34"/>
      <c r="N34" s="34"/>
      <c r="O34" s="34"/>
      <c r="P34" s="34"/>
      <c r="Q34" s="34"/>
      <c r="R34" s="34"/>
      <c r="S34" s="34"/>
      <c r="T34" s="34"/>
      <c r="U34" s="34"/>
      <c r="V34" s="34"/>
      <c r="W34" s="204"/>
      <c r="X34" s="204" t="s">
        <v>17</v>
      </c>
      <c r="Y34" s="204"/>
      <c r="Z34" s="204"/>
      <c r="AA34" s="204"/>
      <c r="AB34" s="204" t="s">
        <v>17</v>
      </c>
      <c r="AC34" s="204"/>
      <c r="AD34" s="204"/>
      <c r="AE34" s="204"/>
      <c r="AF34" s="204" t="s">
        <v>17</v>
      </c>
      <c r="AG34" s="204"/>
      <c r="AH34" s="204"/>
      <c r="AI34" s="11"/>
    </row>
    <row r="35" spans="1:35" s="10" customFormat="1" ht="33.75" customHeight="1" x14ac:dyDescent="0.25">
      <c r="A35" s="365" t="s">
        <v>413</v>
      </c>
      <c r="B35" s="366"/>
      <c r="C35" s="366"/>
      <c r="D35" s="366"/>
      <c r="E35" s="366"/>
      <c r="F35" s="366"/>
      <c r="G35" s="366"/>
      <c r="H35" s="366"/>
      <c r="I35" s="366"/>
      <c r="J35" s="366"/>
      <c r="K35" s="366"/>
      <c r="L35" s="366"/>
      <c r="M35" s="366"/>
      <c r="N35" s="366"/>
      <c r="O35" s="366"/>
      <c r="P35" s="366"/>
      <c r="Q35" s="366"/>
      <c r="R35" s="366"/>
      <c r="S35" s="366"/>
      <c r="T35" s="366"/>
      <c r="U35" s="366"/>
      <c r="V35" s="366"/>
      <c r="W35" s="366"/>
      <c r="X35" s="366"/>
      <c r="Y35" s="366"/>
      <c r="Z35" s="366"/>
      <c r="AA35" s="366"/>
      <c r="AB35" s="366"/>
      <c r="AC35" s="366"/>
      <c r="AD35" s="366"/>
      <c r="AE35" s="366"/>
      <c r="AF35" s="366"/>
      <c r="AG35" s="366"/>
      <c r="AH35" s="367"/>
      <c r="AI35" s="9"/>
    </row>
    <row r="36" spans="1:35" s="12" customFormat="1" ht="99" customHeight="1" x14ac:dyDescent="0.25">
      <c r="A36" s="48" t="s">
        <v>439</v>
      </c>
      <c r="B36" s="13" t="s">
        <v>25</v>
      </c>
      <c r="C36" s="283" t="s">
        <v>643</v>
      </c>
      <c r="D36" s="137" t="s">
        <v>403</v>
      </c>
      <c r="E36" s="296" t="s">
        <v>28</v>
      </c>
      <c r="F36" s="182">
        <v>44105</v>
      </c>
      <c r="G36" s="183">
        <v>44926</v>
      </c>
      <c r="H36" s="34"/>
      <c r="I36" s="34"/>
      <c r="J36" s="34"/>
      <c r="K36" s="34"/>
      <c r="L36" s="34"/>
      <c r="M36" s="34"/>
      <c r="N36" s="34"/>
      <c r="O36" s="34"/>
      <c r="P36" s="34"/>
      <c r="Q36" s="34"/>
      <c r="R36" s="34"/>
      <c r="S36" s="34"/>
      <c r="T36" s="34"/>
      <c r="U36" s="34"/>
      <c r="V36" s="34"/>
      <c r="W36" s="6"/>
      <c r="X36" s="17"/>
      <c r="Y36" s="6"/>
      <c r="Z36" s="61" t="s">
        <v>17</v>
      </c>
      <c r="AA36" s="6"/>
      <c r="AB36" s="6"/>
      <c r="AC36" s="6"/>
      <c r="AD36" s="61" t="s">
        <v>17</v>
      </c>
      <c r="AE36" s="6"/>
      <c r="AF36" s="6"/>
      <c r="AG36" s="6"/>
      <c r="AH36" s="61" t="s">
        <v>17</v>
      </c>
      <c r="AI36" s="11"/>
    </row>
    <row r="37" spans="1:35" s="10" customFormat="1" ht="167.25" customHeight="1" x14ac:dyDescent="0.25">
      <c r="A37" s="47" t="s">
        <v>197</v>
      </c>
      <c r="B37" s="4" t="s">
        <v>169</v>
      </c>
      <c r="C37" s="283" t="s">
        <v>643</v>
      </c>
      <c r="D37" s="95" t="s">
        <v>662</v>
      </c>
      <c r="E37" s="297"/>
      <c r="F37" s="184">
        <v>44105</v>
      </c>
      <c r="G37" s="220">
        <v>44926</v>
      </c>
      <c r="H37" s="35"/>
      <c r="I37" s="35"/>
      <c r="J37" s="35"/>
      <c r="K37" s="35"/>
      <c r="L37" s="35"/>
      <c r="M37" s="35"/>
      <c r="N37" s="35"/>
      <c r="O37" s="35"/>
      <c r="P37" s="35"/>
      <c r="Q37" s="35"/>
      <c r="R37" s="35"/>
      <c r="S37" s="35"/>
      <c r="T37" s="35"/>
      <c r="U37" s="35"/>
      <c r="V37" s="35"/>
      <c r="W37" s="8"/>
      <c r="X37" s="16"/>
      <c r="Y37" s="8"/>
      <c r="Z37" s="15" t="s">
        <v>17</v>
      </c>
      <c r="AA37" s="8"/>
      <c r="AB37" s="8"/>
      <c r="AC37" s="8"/>
      <c r="AD37" s="15" t="s">
        <v>17</v>
      </c>
      <c r="AE37" s="8"/>
      <c r="AF37" s="8"/>
      <c r="AG37" s="8"/>
      <c r="AH37" s="15" t="s">
        <v>17</v>
      </c>
      <c r="AI37" s="9"/>
    </row>
    <row r="38" spans="1:35" s="10" customFormat="1" ht="91.5" customHeight="1" x14ac:dyDescent="0.25">
      <c r="A38" s="47"/>
      <c r="B38" s="4" t="s">
        <v>466</v>
      </c>
      <c r="C38" s="21" t="s">
        <v>27</v>
      </c>
      <c r="D38" s="21" t="s">
        <v>27</v>
      </c>
      <c r="E38" s="336"/>
      <c r="F38" s="305" t="s">
        <v>391</v>
      </c>
      <c r="G38" s="306"/>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171" customHeight="1" x14ac:dyDescent="0.25">
      <c r="A39" s="47" t="s">
        <v>198</v>
      </c>
      <c r="B39" s="4" t="s">
        <v>26</v>
      </c>
      <c r="C39" s="283" t="s">
        <v>643</v>
      </c>
      <c r="D39" s="95" t="s">
        <v>663</v>
      </c>
      <c r="E39" s="336"/>
      <c r="F39" s="184">
        <v>44105</v>
      </c>
      <c r="G39" s="220">
        <v>44926</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86.25" customHeight="1" x14ac:dyDescent="0.25">
      <c r="A40" s="47"/>
      <c r="B40" s="4" t="s">
        <v>467</v>
      </c>
      <c r="C40" s="21"/>
      <c r="D40" s="21"/>
      <c r="E40" s="336"/>
      <c r="F40" s="305" t="s">
        <v>417</v>
      </c>
      <c r="G40" s="306"/>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80" customHeight="1" x14ac:dyDescent="0.25">
      <c r="A41" s="47" t="s">
        <v>440</v>
      </c>
      <c r="B41" s="4" t="s">
        <v>29</v>
      </c>
      <c r="C41" s="283" t="s">
        <v>643</v>
      </c>
      <c r="D41" s="285" t="s">
        <v>664</v>
      </c>
      <c r="E41" s="336"/>
      <c r="F41" s="184">
        <v>44105</v>
      </c>
      <c r="G41" s="220">
        <v>44926</v>
      </c>
      <c r="H41" s="35"/>
      <c r="I41" s="35"/>
      <c r="J41" s="35"/>
      <c r="K41" s="35"/>
      <c r="L41" s="35"/>
      <c r="M41" s="35"/>
      <c r="N41" s="35"/>
      <c r="O41" s="35"/>
      <c r="P41" s="35"/>
      <c r="Q41" s="35"/>
      <c r="R41" s="35"/>
      <c r="S41" s="35"/>
      <c r="T41" s="35"/>
      <c r="U41" s="35"/>
      <c r="V41" s="35"/>
      <c r="W41" s="8"/>
      <c r="X41" s="8"/>
      <c r="Y41" s="8"/>
      <c r="Z41" s="15" t="s">
        <v>17</v>
      </c>
      <c r="AA41" s="8"/>
      <c r="AB41" s="8"/>
      <c r="AC41" s="8"/>
      <c r="AD41" s="15" t="s">
        <v>17</v>
      </c>
      <c r="AE41" s="8"/>
      <c r="AF41" s="8"/>
      <c r="AG41" s="8"/>
      <c r="AH41" s="15" t="s">
        <v>17</v>
      </c>
      <c r="AI41" s="9"/>
    </row>
    <row r="42" spans="1:35" s="10" customFormat="1" ht="105.75" customHeight="1" x14ac:dyDescent="0.25">
      <c r="A42" s="47"/>
      <c r="B42" s="4" t="s">
        <v>468</v>
      </c>
      <c r="C42" s="21"/>
      <c r="D42" s="21"/>
      <c r="E42" s="337"/>
      <c r="F42" s="305" t="s">
        <v>424</v>
      </c>
      <c r="G42" s="306"/>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95.25" customHeight="1" x14ac:dyDescent="0.25">
      <c r="A43" s="48" t="s">
        <v>441</v>
      </c>
      <c r="B43" s="13" t="s">
        <v>30</v>
      </c>
      <c r="C43" s="283" t="s">
        <v>643</v>
      </c>
      <c r="D43" s="95" t="s">
        <v>399</v>
      </c>
      <c r="E43" s="296" t="s">
        <v>114</v>
      </c>
      <c r="F43" s="184">
        <v>43831</v>
      </c>
      <c r="G43" s="185">
        <v>44926</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165.75" customHeight="1" x14ac:dyDescent="0.25">
      <c r="A44" s="47" t="s">
        <v>199</v>
      </c>
      <c r="B44" s="4" t="s">
        <v>170</v>
      </c>
      <c r="C44" s="283" t="s">
        <v>643</v>
      </c>
      <c r="D44" s="95" t="s">
        <v>665</v>
      </c>
      <c r="E44" s="297"/>
      <c r="F44" s="184">
        <v>43831</v>
      </c>
      <c r="G44" s="270">
        <v>44926</v>
      </c>
      <c r="H44" s="35"/>
      <c r="I44" s="35"/>
      <c r="J44" s="35"/>
      <c r="K44" s="35"/>
      <c r="L44" s="35"/>
      <c r="M44" s="35"/>
      <c r="N44" s="35"/>
      <c r="O44" s="35"/>
      <c r="P44" s="35"/>
      <c r="Q44" s="35"/>
      <c r="R44" s="35"/>
      <c r="S44" s="35"/>
      <c r="T44" s="35"/>
      <c r="U44" s="35"/>
      <c r="V44" s="35"/>
      <c r="W44" s="15"/>
      <c r="X44" s="15"/>
      <c r="Y44" s="15"/>
      <c r="Z44" s="15" t="s">
        <v>17</v>
      </c>
      <c r="AA44" s="8"/>
      <c r="AB44" s="8"/>
      <c r="AC44" s="8"/>
      <c r="AD44" s="15" t="s">
        <v>17</v>
      </c>
      <c r="AE44" s="8"/>
      <c r="AF44" s="8"/>
      <c r="AG44" s="8"/>
      <c r="AH44" s="15" t="s">
        <v>17</v>
      </c>
      <c r="AI44" s="9"/>
    </row>
    <row r="45" spans="1:35" s="10" customFormat="1" ht="91.5" customHeight="1" x14ac:dyDescent="0.25">
      <c r="A45" s="47"/>
      <c r="B45" s="13" t="s">
        <v>469</v>
      </c>
      <c r="C45" s="107"/>
      <c r="D45" s="107"/>
      <c r="E45" s="336"/>
      <c r="F45" s="305" t="s">
        <v>425</v>
      </c>
      <c r="G45" s="306"/>
      <c r="H45" s="35"/>
      <c r="I45" s="35"/>
      <c r="J45" s="35"/>
      <c r="K45" s="35"/>
      <c r="L45" s="35"/>
      <c r="M45" s="35"/>
      <c r="N45" s="35"/>
      <c r="O45" s="35"/>
      <c r="P45" s="35"/>
      <c r="Q45" s="35"/>
      <c r="R45" s="35"/>
      <c r="S45" s="35"/>
      <c r="T45" s="35"/>
      <c r="U45" s="35"/>
      <c r="V45" s="35"/>
      <c r="W45" s="8"/>
      <c r="X45" s="8"/>
      <c r="Y45" s="8"/>
      <c r="Z45" s="15" t="s">
        <v>17</v>
      </c>
      <c r="AA45" s="8"/>
      <c r="AB45" s="8"/>
      <c r="AC45" s="8"/>
      <c r="AD45" s="15" t="s">
        <v>17</v>
      </c>
      <c r="AE45" s="8"/>
      <c r="AF45" s="8"/>
      <c r="AG45" s="8"/>
      <c r="AH45" s="15" t="s">
        <v>17</v>
      </c>
      <c r="AI45" s="9"/>
    </row>
    <row r="46" spans="1:35" s="10" customFormat="1" ht="92.25" customHeight="1" x14ac:dyDescent="0.25">
      <c r="A46" s="47" t="s">
        <v>227</v>
      </c>
      <c r="B46" s="4" t="s">
        <v>31</v>
      </c>
      <c r="C46" s="283" t="s">
        <v>643</v>
      </c>
      <c r="D46" s="264" t="s">
        <v>666</v>
      </c>
      <c r="E46" s="336"/>
      <c r="F46" s="184">
        <v>43831</v>
      </c>
      <c r="G46" s="270">
        <v>44926</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78" customHeight="1" x14ac:dyDescent="0.25">
      <c r="A47" s="47"/>
      <c r="B47" s="4" t="s">
        <v>470</v>
      </c>
      <c r="C47" s="107"/>
      <c r="D47" s="107"/>
      <c r="E47" s="337"/>
      <c r="F47" s="184">
        <v>43831</v>
      </c>
      <c r="G47" s="270">
        <v>44926</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2" customFormat="1" ht="99.75" customHeight="1" x14ac:dyDescent="0.25">
      <c r="A48" s="48" t="s">
        <v>200</v>
      </c>
      <c r="B48" s="13" t="s">
        <v>32</v>
      </c>
      <c r="C48" s="283" t="s">
        <v>643</v>
      </c>
      <c r="D48" s="137" t="s">
        <v>403</v>
      </c>
      <c r="E48" s="296" t="s">
        <v>33</v>
      </c>
      <c r="F48" s="182">
        <v>43831</v>
      </c>
      <c r="G48" s="183">
        <v>44926</v>
      </c>
      <c r="H48" s="34"/>
      <c r="I48" s="34"/>
      <c r="J48" s="34"/>
      <c r="K48" s="34"/>
      <c r="L48" s="34"/>
      <c r="M48" s="34"/>
      <c r="N48" s="34"/>
      <c r="O48" s="34"/>
      <c r="P48" s="34"/>
      <c r="Q48" s="34"/>
      <c r="R48" s="34"/>
      <c r="S48" s="34"/>
      <c r="T48" s="34"/>
      <c r="U48" s="34"/>
      <c r="V48" s="34"/>
      <c r="W48" s="102" t="s">
        <v>17</v>
      </c>
      <c r="X48" s="102" t="s">
        <v>17</v>
      </c>
      <c r="Y48" s="102" t="s">
        <v>17</v>
      </c>
      <c r="Z48" s="102" t="s">
        <v>17</v>
      </c>
      <c r="AA48" s="102" t="s">
        <v>17</v>
      </c>
      <c r="AB48" s="102" t="s">
        <v>17</v>
      </c>
      <c r="AC48" s="102" t="s">
        <v>17</v>
      </c>
      <c r="AD48" s="102" t="s">
        <v>17</v>
      </c>
      <c r="AE48" s="102" t="s">
        <v>17</v>
      </c>
      <c r="AF48" s="102" t="s">
        <v>17</v>
      </c>
      <c r="AG48" s="102" t="s">
        <v>17</v>
      </c>
      <c r="AH48" s="102" t="s">
        <v>17</v>
      </c>
      <c r="AI48" s="11"/>
    </row>
    <row r="49" spans="1:35" s="10" customFormat="1" ht="82.5" customHeight="1" x14ac:dyDescent="0.25">
      <c r="A49" s="47" t="s">
        <v>201</v>
      </c>
      <c r="B49" s="4" t="s">
        <v>228</v>
      </c>
      <c r="C49" s="296" t="s">
        <v>643</v>
      </c>
      <c r="D49" s="296" t="s">
        <v>667</v>
      </c>
      <c r="E49" s="297"/>
      <c r="F49" s="184">
        <v>43831</v>
      </c>
      <c r="G49" s="270">
        <v>44926</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86.25" customHeight="1" x14ac:dyDescent="0.25">
      <c r="A50" s="47" t="s">
        <v>442</v>
      </c>
      <c r="B50" s="4" t="s">
        <v>229</v>
      </c>
      <c r="C50" s="297"/>
      <c r="D50" s="297"/>
      <c r="E50" s="297"/>
      <c r="F50" s="184">
        <v>43831</v>
      </c>
      <c r="G50" s="270">
        <v>44926</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90" customHeight="1" x14ac:dyDescent="0.25">
      <c r="A51" s="47" t="s">
        <v>443</v>
      </c>
      <c r="B51" s="4" t="s">
        <v>230</v>
      </c>
      <c r="C51" s="298"/>
      <c r="D51" s="298"/>
      <c r="E51" s="297"/>
      <c r="F51" s="184">
        <v>43831</v>
      </c>
      <c r="G51" s="270">
        <v>44926</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97.5" customHeight="1" x14ac:dyDescent="0.25">
      <c r="A52" s="47"/>
      <c r="B52" s="4" t="s">
        <v>471</v>
      </c>
      <c r="C52" s="107"/>
      <c r="D52" s="107"/>
      <c r="E52" s="337"/>
      <c r="F52" s="184">
        <v>43831</v>
      </c>
      <c r="G52" s="270">
        <v>44926</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2" customFormat="1" ht="85.5" customHeight="1" x14ac:dyDescent="0.25">
      <c r="A53" s="48" t="s">
        <v>202</v>
      </c>
      <c r="B53" s="13" t="s">
        <v>34</v>
      </c>
      <c r="C53" s="283" t="s">
        <v>643</v>
      </c>
      <c r="D53" s="137" t="s">
        <v>403</v>
      </c>
      <c r="E53" s="296" t="s">
        <v>35</v>
      </c>
      <c r="F53" s="182">
        <v>43831</v>
      </c>
      <c r="G53" s="183">
        <v>44926</v>
      </c>
      <c r="H53" s="34"/>
      <c r="I53" s="34"/>
      <c r="J53" s="34"/>
      <c r="K53" s="34"/>
      <c r="L53" s="34"/>
      <c r="M53" s="34"/>
      <c r="N53" s="34"/>
      <c r="O53" s="34"/>
      <c r="P53" s="34"/>
      <c r="Q53" s="34"/>
      <c r="R53" s="34"/>
      <c r="S53" s="34"/>
      <c r="T53" s="34"/>
      <c r="U53" s="34"/>
      <c r="V53" s="34"/>
      <c r="W53" s="104" t="s">
        <v>17</v>
      </c>
      <c r="X53" s="104" t="s">
        <v>17</v>
      </c>
      <c r="Y53" s="104" t="s">
        <v>17</v>
      </c>
      <c r="Z53" s="104" t="s">
        <v>17</v>
      </c>
      <c r="AA53" s="104" t="s">
        <v>17</v>
      </c>
      <c r="AB53" s="104" t="s">
        <v>17</v>
      </c>
      <c r="AC53" s="104" t="s">
        <v>17</v>
      </c>
      <c r="AD53" s="104" t="s">
        <v>17</v>
      </c>
      <c r="AE53" s="104" t="s">
        <v>17</v>
      </c>
      <c r="AF53" s="104" t="s">
        <v>17</v>
      </c>
      <c r="AG53" s="104" t="s">
        <v>17</v>
      </c>
      <c r="AH53" s="104" t="s">
        <v>17</v>
      </c>
      <c r="AI53" s="11"/>
    </row>
    <row r="54" spans="1:35" s="10" customFormat="1" ht="105.75" customHeight="1" x14ac:dyDescent="0.25">
      <c r="A54" s="47" t="s">
        <v>203</v>
      </c>
      <c r="B54" s="4" t="s">
        <v>260</v>
      </c>
      <c r="C54" s="283" t="s">
        <v>643</v>
      </c>
      <c r="D54" s="264" t="s">
        <v>666</v>
      </c>
      <c r="E54" s="297"/>
      <c r="F54" s="184">
        <v>43831</v>
      </c>
      <c r="G54" s="270">
        <v>44926</v>
      </c>
      <c r="H54" s="35"/>
      <c r="I54" s="35"/>
      <c r="J54" s="35"/>
      <c r="K54" s="35"/>
      <c r="L54" s="35"/>
      <c r="M54" s="35"/>
      <c r="N54" s="35"/>
      <c r="O54" s="35"/>
      <c r="P54" s="35"/>
      <c r="Q54" s="35"/>
      <c r="R54" s="35"/>
      <c r="S54" s="35"/>
      <c r="T54" s="35"/>
      <c r="U54" s="35"/>
      <c r="V54" s="35"/>
      <c r="W54" s="15" t="s">
        <v>17</v>
      </c>
      <c r="X54" s="15" t="s">
        <v>17</v>
      </c>
      <c r="Y54" s="15" t="s">
        <v>17</v>
      </c>
      <c r="Z54" s="15" t="s">
        <v>17</v>
      </c>
      <c r="AA54" s="15" t="s">
        <v>17</v>
      </c>
      <c r="AB54" s="15" t="s">
        <v>17</v>
      </c>
      <c r="AC54" s="15" t="s">
        <v>17</v>
      </c>
      <c r="AD54" s="15" t="s">
        <v>17</v>
      </c>
      <c r="AE54" s="15" t="s">
        <v>17</v>
      </c>
      <c r="AF54" s="15" t="s">
        <v>17</v>
      </c>
      <c r="AG54" s="15" t="s">
        <v>17</v>
      </c>
      <c r="AH54" s="15" t="s">
        <v>17</v>
      </c>
      <c r="AI54" s="9"/>
    </row>
    <row r="55" spans="1:35" s="10" customFormat="1" ht="126" x14ac:dyDescent="0.25">
      <c r="A55" s="47"/>
      <c r="B55" s="4" t="s">
        <v>472</v>
      </c>
      <c r="C55" s="21"/>
      <c r="D55" s="21"/>
      <c r="E55" s="337"/>
      <c r="F55" s="184">
        <v>43831</v>
      </c>
      <c r="G55" s="270">
        <v>44926</v>
      </c>
      <c r="H55" s="35"/>
      <c r="I55" s="35"/>
      <c r="J55" s="35"/>
      <c r="K55" s="35"/>
      <c r="L55" s="35"/>
      <c r="M55" s="35"/>
      <c r="N55" s="35"/>
      <c r="O55" s="35"/>
      <c r="P55" s="35"/>
      <c r="Q55" s="35"/>
      <c r="R55" s="35"/>
      <c r="S55" s="35"/>
      <c r="T55" s="35"/>
      <c r="U55" s="35"/>
      <c r="V55" s="35"/>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40.5" customHeight="1" x14ac:dyDescent="0.25">
      <c r="A56" s="320" t="s">
        <v>728</v>
      </c>
      <c r="B56" s="320"/>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1"/>
      <c r="AI56" s="9"/>
    </row>
    <row r="57" spans="1:35" s="12" customFormat="1" ht="96" customHeight="1" x14ac:dyDescent="0.25">
      <c r="A57" s="48" t="s">
        <v>444</v>
      </c>
      <c r="B57" s="13" t="s">
        <v>36</v>
      </c>
      <c r="C57" s="283" t="s">
        <v>643</v>
      </c>
      <c r="D57" s="216" t="s">
        <v>403</v>
      </c>
      <c r="E57" s="296" t="s">
        <v>37</v>
      </c>
      <c r="F57" s="182">
        <v>43831</v>
      </c>
      <c r="G57" s="183">
        <v>44926</v>
      </c>
      <c r="H57" s="36">
        <f>H58+H59+H60</f>
        <v>21374</v>
      </c>
      <c r="I57" s="36">
        <f>I58+I59+I60</f>
        <v>0</v>
      </c>
      <c r="J57" s="36">
        <f>J58+J59+J60</f>
        <v>0</v>
      </c>
      <c r="K57" s="36">
        <f>K58+K59+K60</f>
        <v>21374</v>
      </c>
      <c r="L57" s="36">
        <v>0</v>
      </c>
      <c r="M57" s="36">
        <f>M58+M59+M60</f>
        <v>17086.400000000001</v>
      </c>
      <c r="N57" s="36" t="e">
        <f>N58+N59+N60+#REF!</f>
        <v>#REF!</v>
      </c>
      <c r="O57" s="36">
        <f>O58+O59+O60</f>
        <v>0</v>
      </c>
      <c r="P57" s="36">
        <f t="shared" ref="P57:U57" si="6">P58+P59+P60</f>
        <v>17086.400000000001</v>
      </c>
      <c r="Q57" s="36">
        <f t="shared" si="6"/>
        <v>0</v>
      </c>
      <c r="R57" s="36">
        <f t="shared" si="6"/>
        <v>17518.599999999999</v>
      </c>
      <c r="S57" s="36">
        <f t="shared" si="6"/>
        <v>0</v>
      </c>
      <c r="T57" s="36">
        <f t="shared" si="6"/>
        <v>0</v>
      </c>
      <c r="U57" s="36">
        <f t="shared" si="6"/>
        <v>17518.599999999999</v>
      </c>
      <c r="V57" s="36" t="e">
        <f>V58+V59+V60+#REF!</f>
        <v>#REF!</v>
      </c>
      <c r="W57" s="104" t="s">
        <v>17</v>
      </c>
      <c r="X57" s="104" t="s">
        <v>17</v>
      </c>
      <c r="Y57" s="104" t="s">
        <v>17</v>
      </c>
      <c r="Z57" s="104" t="s">
        <v>17</v>
      </c>
      <c r="AA57" s="104" t="s">
        <v>17</v>
      </c>
      <c r="AB57" s="104" t="s">
        <v>17</v>
      </c>
      <c r="AC57" s="104" t="s">
        <v>17</v>
      </c>
      <c r="AD57" s="104" t="s">
        <v>17</v>
      </c>
      <c r="AE57" s="104" t="s">
        <v>17</v>
      </c>
      <c r="AF57" s="104" t="s">
        <v>17</v>
      </c>
      <c r="AG57" s="104" t="s">
        <v>17</v>
      </c>
      <c r="AH57" s="104" t="s">
        <v>17</v>
      </c>
      <c r="AI57" s="11"/>
    </row>
    <row r="58" spans="1:35" s="10" customFormat="1" ht="119.25" customHeight="1" x14ac:dyDescent="0.25">
      <c r="A58" s="47" t="s">
        <v>445</v>
      </c>
      <c r="B58" s="4" t="s">
        <v>174</v>
      </c>
      <c r="C58" s="283" t="s">
        <v>643</v>
      </c>
      <c r="D58" s="216" t="s">
        <v>667</v>
      </c>
      <c r="E58" s="297"/>
      <c r="F58" s="186">
        <v>43831</v>
      </c>
      <c r="G58" s="187">
        <v>44926</v>
      </c>
      <c r="H58" s="37">
        <f>I58+J58+K58+L58</f>
        <v>19945</v>
      </c>
      <c r="I58" s="37">
        <v>0</v>
      </c>
      <c r="J58" s="37">
        <v>0</v>
      </c>
      <c r="K58" s="37">
        <v>19945</v>
      </c>
      <c r="L58" s="37">
        <v>0</v>
      </c>
      <c r="M58" s="37">
        <f>N58+O58+P58+Q58</f>
        <v>17086.400000000001</v>
      </c>
      <c r="N58" s="37">
        <v>0</v>
      </c>
      <c r="O58" s="37">
        <v>0</v>
      </c>
      <c r="P58" s="37">
        <v>17086.400000000001</v>
      </c>
      <c r="Q58" s="37">
        <v>0</v>
      </c>
      <c r="R58" s="37">
        <f>S58+T58+U58+V58</f>
        <v>17518.599999999999</v>
      </c>
      <c r="S58" s="37">
        <v>0</v>
      </c>
      <c r="T58" s="37">
        <v>0</v>
      </c>
      <c r="U58" s="37">
        <v>17518.599999999999</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108" customHeight="1" x14ac:dyDescent="0.25">
      <c r="A59" s="47" t="s">
        <v>446</v>
      </c>
      <c r="B59" s="4" t="s">
        <v>175</v>
      </c>
      <c r="C59" s="283" t="s">
        <v>643</v>
      </c>
      <c r="D59" s="216" t="s">
        <v>667</v>
      </c>
      <c r="E59" s="297"/>
      <c r="F59" s="186">
        <v>43831</v>
      </c>
      <c r="G59" s="187">
        <v>44926</v>
      </c>
      <c r="H59" s="37">
        <f t="shared" ref="H59:H60" si="7">I59+J59+K59+L59</f>
        <v>1402.7</v>
      </c>
      <c r="I59" s="37">
        <v>0</v>
      </c>
      <c r="J59" s="37">
        <v>0</v>
      </c>
      <c r="K59" s="37">
        <v>1402.7</v>
      </c>
      <c r="L59" s="37">
        <v>0</v>
      </c>
      <c r="M59" s="37">
        <f t="shared" ref="M59:M60" si="8">N59+O59+P59+Q59</f>
        <v>0</v>
      </c>
      <c r="N59" s="37">
        <v>0</v>
      </c>
      <c r="O59" s="37">
        <v>0</v>
      </c>
      <c r="P59" s="37">
        <v>0</v>
      </c>
      <c r="Q59" s="37">
        <v>0</v>
      </c>
      <c r="R59" s="37">
        <f t="shared" ref="R59:R60" si="9">S59+T59+U59+V59</f>
        <v>0</v>
      </c>
      <c r="S59" s="37">
        <v>0</v>
      </c>
      <c r="T59" s="37">
        <v>0</v>
      </c>
      <c r="U59" s="37">
        <v>0</v>
      </c>
      <c r="V59" s="37">
        <v>0</v>
      </c>
      <c r="W59" s="15" t="s">
        <v>17</v>
      </c>
      <c r="X59" s="15" t="s">
        <v>17</v>
      </c>
      <c r="Y59" s="15" t="s">
        <v>17</v>
      </c>
      <c r="Z59" s="15" t="s">
        <v>17</v>
      </c>
      <c r="AA59" s="15" t="s">
        <v>17</v>
      </c>
      <c r="AB59" s="15" t="s">
        <v>17</v>
      </c>
      <c r="AC59" s="15" t="s">
        <v>17</v>
      </c>
      <c r="AD59" s="15" t="s">
        <v>17</v>
      </c>
      <c r="AE59" s="15" t="s">
        <v>17</v>
      </c>
      <c r="AF59" s="15" t="s">
        <v>17</v>
      </c>
      <c r="AG59" s="15" t="s">
        <v>17</v>
      </c>
      <c r="AH59" s="15" t="s">
        <v>17</v>
      </c>
      <c r="AI59" s="9"/>
    </row>
    <row r="60" spans="1:35" s="10" customFormat="1" ht="104.25" customHeight="1" x14ac:dyDescent="0.25">
      <c r="A60" s="47" t="s">
        <v>447</v>
      </c>
      <c r="B60" s="4" t="s">
        <v>176</v>
      </c>
      <c r="C60" s="283" t="s">
        <v>643</v>
      </c>
      <c r="D60" s="262" t="s">
        <v>667</v>
      </c>
      <c r="E60" s="297"/>
      <c r="F60" s="184">
        <v>43831</v>
      </c>
      <c r="G60" s="220">
        <v>44926</v>
      </c>
      <c r="H60" s="37">
        <f t="shared" si="7"/>
        <v>26.3</v>
      </c>
      <c r="I60" s="37">
        <v>0</v>
      </c>
      <c r="J60" s="37">
        <v>0</v>
      </c>
      <c r="K60" s="37">
        <v>26.3</v>
      </c>
      <c r="L60" s="37">
        <v>0</v>
      </c>
      <c r="M60" s="37">
        <f t="shared" si="8"/>
        <v>0</v>
      </c>
      <c r="N60" s="37">
        <v>0</v>
      </c>
      <c r="O60" s="37">
        <v>0</v>
      </c>
      <c r="P60" s="37">
        <v>0</v>
      </c>
      <c r="Q60" s="37">
        <v>0</v>
      </c>
      <c r="R60" s="37">
        <f t="shared" si="9"/>
        <v>0</v>
      </c>
      <c r="S60" s="37">
        <v>0</v>
      </c>
      <c r="T60" s="37">
        <v>0</v>
      </c>
      <c r="U60" s="37">
        <v>0</v>
      </c>
      <c r="V60" s="37">
        <v>0</v>
      </c>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63.75" customHeight="1" x14ac:dyDescent="0.25">
      <c r="A61" s="47"/>
      <c r="B61" s="4" t="s">
        <v>473</v>
      </c>
      <c r="C61" s="4"/>
      <c r="D61" s="4"/>
      <c r="E61" s="108"/>
      <c r="F61" s="184">
        <v>43831</v>
      </c>
      <c r="G61" s="194">
        <v>44926</v>
      </c>
      <c r="H61" s="37"/>
      <c r="I61" s="37"/>
      <c r="J61" s="37"/>
      <c r="K61" s="37"/>
      <c r="L61" s="37"/>
      <c r="M61" s="37"/>
      <c r="N61" s="37"/>
      <c r="O61" s="37"/>
      <c r="P61" s="37"/>
      <c r="Q61" s="37"/>
      <c r="R61" s="37"/>
      <c r="S61" s="37"/>
      <c r="T61" s="37"/>
      <c r="U61" s="37"/>
      <c r="V61" s="37"/>
      <c r="W61" s="15" t="s">
        <v>17</v>
      </c>
      <c r="X61" s="15" t="s">
        <v>17</v>
      </c>
      <c r="Y61" s="15"/>
      <c r="Z61" s="15"/>
      <c r="AA61" s="15" t="s">
        <v>17</v>
      </c>
      <c r="AB61" s="15" t="s">
        <v>17</v>
      </c>
      <c r="AC61" s="15"/>
      <c r="AD61" s="15"/>
      <c r="AE61" s="15" t="s">
        <v>17</v>
      </c>
      <c r="AF61" s="15" t="s">
        <v>17</v>
      </c>
      <c r="AG61" s="15"/>
      <c r="AH61" s="15"/>
      <c r="AI61" s="9"/>
    </row>
    <row r="62" spans="1:35" s="12" customFormat="1" ht="98.25" customHeight="1" x14ac:dyDescent="0.25">
      <c r="A62" s="20" t="s">
        <v>157</v>
      </c>
      <c r="B62" s="13" t="s">
        <v>38</v>
      </c>
      <c r="C62" s="283" t="s">
        <v>643</v>
      </c>
      <c r="D62" s="137" t="s">
        <v>403</v>
      </c>
      <c r="E62" s="296" t="s">
        <v>39</v>
      </c>
      <c r="F62" s="182">
        <v>43831</v>
      </c>
      <c r="G62" s="183">
        <v>44926</v>
      </c>
      <c r="H62" s="36"/>
      <c r="I62" s="36"/>
      <c r="J62" s="36"/>
      <c r="K62" s="36"/>
      <c r="L62" s="36"/>
      <c r="M62" s="36"/>
      <c r="N62" s="36"/>
      <c r="O62" s="36"/>
      <c r="P62" s="36"/>
      <c r="Q62" s="36"/>
      <c r="R62" s="36"/>
      <c r="S62" s="36"/>
      <c r="T62" s="36"/>
      <c r="U62" s="36"/>
      <c r="V62" s="36"/>
      <c r="W62" s="61" t="s">
        <v>17</v>
      </c>
      <c r="X62" s="61" t="s">
        <v>17</v>
      </c>
      <c r="Y62" s="61" t="s">
        <v>17</v>
      </c>
      <c r="Z62" s="61" t="s">
        <v>17</v>
      </c>
      <c r="AA62" s="61" t="s">
        <v>17</v>
      </c>
      <c r="AB62" s="61" t="s">
        <v>17</v>
      </c>
      <c r="AC62" s="61" t="s">
        <v>17</v>
      </c>
      <c r="AD62" s="61" t="s">
        <v>17</v>
      </c>
      <c r="AE62" s="61" t="s">
        <v>17</v>
      </c>
      <c r="AF62" s="61" t="s">
        <v>17</v>
      </c>
      <c r="AG62" s="61" t="s">
        <v>17</v>
      </c>
      <c r="AH62" s="61" t="s">
        <v>17</v>
      </c>
      <c r="AI62" s="11"/>
    </row>
    <row r="63" spans="1:35" s="10" customFormat="1" ht="72.75" customHeight="1" x14ac:dyDescent="0.25">
      <c r="A63" s="47" t="s">
        <v>448</v>
      </c>
      <c r="B63" s="4" t="s">
        <v>222</v>
      </c>
      <c r="C63" s="369" t="s">
        <v>643</v>
      </c>
      <c r="D63" s="369" t="s">
        <v>656</v>
      </c>
      <c r="E63" s="336"/>
      <c r="F63" s="184">
        <v>43831</v>
      </c>
      <c r="G63" s="185">
        <v>44926</v>
      </c>
      <c r="H63" s="38"/>
      <c r="I63" s="38"/>
      <c r="J63" s="38"/>
      <c r="K63" s="38"/>
      <c r="L63" s="38"/>
      <c r="M63" s="38"/>
      <c r="N63" s="38"/>
      <c r="O63" s="38"/>
      <c r="P63" s="38"/>
      <c r="Q63" s="38"/>
      <c r="R63" s="38"/>
      <c r="S63" s="38"/>
      <c r="T63" s="38"/>
      <c r="U63" s="38"/>
      <c r="V63" s="38"/>
      <c r="W63" s="15" t="s">
        <v>17</v>
      </c>
      <c r="X63" s="15" t="s">
        <v>17</v>
      </c>
      <c r="Y63" s="15" t="s">
        <v>17</v>
      </c>
      <c r="Z63" s="15" t="s">
        <v>17</v>
      </c>
      <c r="AA63" s="15" t="s">
        <v>17</v>
      </c>
      <c r="AB63" s="15" t="s">
        <v>17</v>
      </c>
      <c r="AC63" s="15" t="s">
        <v>17</v>
      </c>
      <c r="AD63" s="15" t="s">
        <v>17</v>
      </c>
      <c r="AE63" s="15" t="s">
        <v>17</v>
      </c>
      <c r="AF63" s="15" t="s">
        <v>17</v>
      </c>
      <c r="AG63" s="15" t="s">
        <v>17</v>
      </c>
      <c r="AH63" s="15" t="s">
        <v>17</v>
      </c>
      <c r="AI63" s="9"/>
    </row>
    <row r="64" spans="1:35" s="10" customFormat="1" ht="103.5" customHeight="1" x14ac:dyDescent="0.25">
      <c r="A64" s="47" t="s">
        <v>204</v>
      </c>
      <c r="B64" s="4" t="s">
        <v>223</v>
      </c>
      <c r="C64" s="370"/>
      <c r="D64" s="370"/>
      <c r="E64" s="336"/>
      <c r="F64" s="184">
        <v>43831</v>
      </c>
      <c r="G64" s="194">
        <v>44926</v>
      </c>
      <c r="H64" s="38"/>
      <c r="I64" s="38"/>
      <c r="J64" s="38"/>
      <c r="K64" s="38"/>
      <c r="L64" s="38"/>
      <c r="M64" s="38"/>
      <c r="N64" s="38"/>
      <c r="O64" s="38"/>
      <c r="P64" s="38"/>
      <c r="Q64" s="38"/>
      <c r="R64" s="38"/>
      <c r="S64" s="38"/>
      <c r="T64" s="38"/>
      <c r="U64" s="38"/>
      <c r="V64" s="38"/>
      <c r="W64" s="15" t="s">
        <v>17</v>
      </c>
      <c r="X64" s="15"/>
      <c r="Y64" s="15"/>
      <c r="Z64" s="15"/>
      <c r="AA64" s="15" t="s">
        <v>17</v>
      </c>
      <c r="AB64" s="15"/>
      <c r="AC64" s="15"/>
      <c r="AD64" s="15"/>
      <c r="AE64" s="15" t="s">
        <v>17</v>
      </c>
      <c r="AF64" s="15"/>
      <c r="AG64" s="15"/>
      <c r="AH64" s="15"/>
      <c r="AI64" s="9"/>
    </row>
    <row r="65" spans="1:35" s="10" customFormat="1" ht="72.75" customHeight="1" x14ac:dyDescent="0.25">
      <c r="A65" s="47"/>
      <c r="B65" s="4" t="s">
        <v>474</v>
      </c>
      <c r="C65" s="107"/>
      <c r="D65" s="107"/>
      <c r="E65" s="337"/>
      <c r="F65" s="153" t="s">
        <v>418</v>
      </c>
      <c r="G65" s="148" t="s">
        <v>430</v>
      </c>
      <c r="H65" s="38"/>
      <c r="I65" s="38"/>
      <c r="J65" s="38"/>
      <c r="K65" s="38"/>
      <c r="L65" s="38"/>
      <c r="M65" s="38"/>
      <c r="N65" s="38"/>
      <c r="O65" s="38"/>
      <c r="P65" s="38"/>
      <c r="Q65" s="38"/>
      <c r="R65" s="38"/>
      <c r="S65" s="38"/>
      <c r="T65" s="38"/>
      <c r="U65" s="38"/>
      <c r="V65" s="38"/>
      <c r="W65" s="15" t="s">
        <v>17</v>
      </c>
      <c r="X65" s="15"/>
      <c r="Y65" s="15"/>
      <c r="Z65" s="15"/>
      <c r="AA65" s="15" t="s">
        <v>17</v>
      </c>
      <c r="AB65" s="15"/>
      <c r="AC65" s="15"/>
      <c r="AD65" s="15"/>
      <c r="AE65" s="15" t="s">
        <v>17</v>
      </c>
      <c r="AF65" s="15"/>
      <c r="AG65" s="15"/>
      <c r="AH65" s="15"/>
      <c r="AI65" s="9"/>
    </row>
    <row r="66" spans="1:35" s="31" customFormat="1" ht="33.75" customHeight="1" x14ac:dyDescent="0.25">
      <c r="A66" s="371" t="s">
        <v>41</v>
      </c>
      <c r="B66" s="300"/>
      <c r="C66" s="300"/>
      <c r="D66" s="301"/>
      <c r="E66" s="113"/>
      <c r="F66" s="39"/>
      <c r="G66" s="39"/>
      <c r="H66" s="40">
        <f>H15+H20+H24+H31+H36+H43+H48+H53+H57+H62</f>
        <v>28415.4</v>
      </c>
      <c r="I66" s="40">
        <f>I15+I20+I24+I27+I31+I36+I43+I48+I53+I57+I62</f>
        <v>0</v>
      </c>
      <c r="J66" s="40">
        <f>J15+J20+J24+J27+J31+J36+J43+J48+J53+J57+J62</f>
        <v>0</v>
      </c>
      <c r="K66" s="40">
        <f>K15+K20+K24+K27+K31+K36+K43+K48+K53+K57+K62</f>
        <v>28415.4</v>
      </c>
      <c r="L66" s="40">
        <f>L15+L20+L24+L27+L31+L36+L43+L48+L53+L57+L62</f>
        <v>0</v>
      </c>
      <c r="M66" s="40">
        <f>M15+M20+M24+M31+M36+M43+M48+M53+M57+M62</f>
        <v>23414.100000000002</v>
      </c>
      <c r="N66" s="40" t="e">
        <f>N15+N20+N24+N27+N31+N36+N43+N48+N53+N57+N62</f>
        <v>#REF!</v>
      </c>
      <c r="O66" s="40">
        <f>O15+O20+O24+O27+O31+O36+O43+O48+O53+O57+O62</f>
        <v>0</v>
      </c>
      <c r="P66" s="40">
        <f>P15+P20+P24+P27+P31+P36+P43+P48+P53+P57+P62</f>
        <v>23414.100000000002</v>
      </c>
      <c r="Q66" s="40">
        <f>Q15+Q20+Q24+Q27+Q31+Q36+Q43+Q48+Q53+Q57+Q62</f>
        <v>0</v>
      </c>
      <c r="R66" s="40">
        <f>R15+R20+R24+R31+R36+R43+R48+R53+R57+R62</f>
        <v>17518.599999999999</v>
      </c>
      <c r="S66" s="40">
        <f>S15+S20+S24+S27+S31+S36+S43+S48+S53+S57+S62</f>
        <v>0</v>
      </c>
      <c r="T66" s="40">
        <f>T15+T20+T24+T27+T31+T36+T43+T48+T53+T57+T62</f>
        <v>0</v>
      </c>
      <c r="U66" s="40">
        <f>U15+U20+U24+U27+U31+U36+U43+U48+U53+U57+U62</f>
        <v>17518.599999999999</v>
      </c>
      <c r="V66" s="40" t="e">
        <f>V15+V20+V24+V27+V31+V36+V43+V48+V53+V57+V62</f>
        <v>#REF!</v>
      </c>
      <c r="W66" s="23"/>
      <c r="X66" s="23"/>
      <c r="Y66" s="23"/>
      <c r="Z66" s="23"/>
      <c r="AA66" s="23"/>
      <c r="AB66" s="23"/>
      <c r="AC66" s="23"/>
      <c r="AD66" s="23"/>
      <c r="AE66" s="23"/>
      <c r="AF66" s="23"/>
      <c r="AG66" s="23"/>
      <c r="AH66" s="23"/>
      <c r="AI66" s="30"/>
    </row>
    <row r="67" spans="1:35" s="3" customFormat="1" ht="27.75" customHeight="1" x14ac:dyDescent="0.25">
      <c r="A67" s="343" t="s">
        <v>526</v>
      </c>
      <c r="B67" s="344"/>
      <c r="C67" s="344"/>
      <c r="D67" s="344"/>
      <c r="E67" s="344"/>
      <c r="F67" s="344"/>
      <c r="G67" s="344"/>
      <c r="H67" s="344"/>
      <c r="I67" s="344"/>
      <c r="J67" s="344"/>
      <c r="K67" s="344"/>
      <c r="L67" s="344"/>
      <c r="M67" s="344"/>
      <c r="N67" s="344"/>
      <c r="O67" s="344"/>
      <c r="P67" s="344"/>
      <c r="Q67" s="344"/>
      <c r="R67" s="344"/>
      <c r="S67" s="344"/>
      <c r="T67" s="344"/>
      <c r="U67" s="344"/>
      <c r="V67" s="344"/>
      <c r="W67" s="344"/>
      <c r="X67" s="344"/>
      <c r="Y67" s="344"/>
      <c r="Z67" s="344"/>
      <c r="AA67" s="344"/>
      <c r="AB67" s="344"/>
      <c r="AC67" s="344"/>
      <c r="AD67" s="344"/>
      <c r="AE67" s="344"/>
      <c r="AF67" s="344"/>
      <c r="AG67" s="344"/>
      <c r="AH67" s="345"/>
      <c r="AI67" s="29"/>
    </row>
    <row r="68" spans="1:35" s="3" customFormat="1" ht="29.25" customHeight="1" x14ac:dyDescent="0.25">
      <c r="A68" s="346" t="s">
        <v>11</v>
      </c>
      <c r="B68" s="346"/>
      <c r="C68" s="346"/>
      <c r="D68" s="346"/>
      <c r="E68" s="346"/>
      <c r="F68" s="346"/>
      <c r="G68" s="346"/>
      <c r="H68" s="346"/>
      <c r="I68" s="346"/>
      <c r="J68" s="346"/>
      <c r="K68" s="346"/>
      <c r="L68" s="346"/>
      <c r="M68" s="346"/>
      <c r="N68" s="346"/>
      <c r="O68" s="346"/>
      <c r="P68" s="346"/>
      <c r="Q68" s="346"/>
      <c r="R68" s="346"/>
      <c r="S68" s="346"/>
      <c r="T68" s="346"/>
      <c r="U68" s="346"/>
      <c r="V68" s="346"/>
      <c r="W68" s="346"/>
      <c r="X68" s="346"/>
      <c r="Y68" s="346"/>
      <c r="Z68" s="346"/>
      <c r="AA68" s="346"/>
      <c r="AB68" s="346"/>
      <c r="AC68" s="346"/>
      <c r="AD68" s="346"/>
      <c r="AE68" s="346"/>
      <c r="AF68" s="346"/>
      <c r="AG68" s="346"/>
      <c r="AH68" s="346"/>
    </row>
    <row r="69" spans="1:35" s="2" customFormat="1" ht="126" customHeight="1" x14ac:dyDescent="0.25">
      <c r="A69" s="20">
        <v>12</v>
      </c>
      <c r="B69" s="13" t="s">
        <v>42</v>
      </c>
      <c r="C69" s="356" t="s">
        <v>646</v>
      </c>
      <c r="D69" s="356" t="s">
        <v>123</v>
      </c>
      <c r="E69" s="296" t="s">
        <v>10</v>
      </c>
      <c r="F69" s="182">
        <v>43831</v>
      </c>
      <c r="G69" s="183">
        <v>44926</v>
      </c>
      <c r="H69" s="36">
        <f>I69+J69+K69+L69</f>
        <v>2152.6</v>
      </c>
      <c r="I69" s="36">
        <f>I70+I72+I74+I76+I78+I80+I82</f>
        <v>0</v>
      </c>
      <c r="J69" s="36">
        <f>J70+J72+J74+J76+J78+J80+J82</f>
        <v>0</v>
      </c>
      <c r="K69" s="36">
        <f>K70+K72+K74+K76+K78+K80+K82</f>
        <v>2152.6</v>
      </c>
      <c r="L69" s="36">
        <f>L70+L72+L74+L76+L78+L80+L82</f>
        <v>0</v>
      </c>
      <c r="M69" s="36">
        <f>N69+O69+P69+Q69</f>
        <v>1200</v>
      </c>
      <c r="N69" s="36">
        <f>N70+N72+N74+N76+N78+N80+N82</f>
        <v>0</v>
      </c>
      <c r="O69" s="36">
        <f>O70+O72+O74+O76+O78+O80+O82</f>
        <v>0</v>
      </c>
      <c r="P69" s="36">
        <f>P70+P72+P74+P76+P78+P80+P82</f>
        <v>1200</v>
      </c>
      <c r="Q69" s="36">
        <f>Q70+Q72+Q74+Q76+Q78+Q80+Q82</f>
        <v>0</v>
      </c>
      <c r="R69" s="36">
        <f>S69+T69+U69+V69</f>
        <v>1200</v>
      </c>
      <c r="S69" s="36">
        <f>S70+S72+S74+S76+S78+S80+S82</f>
        <v>0</v>
      </c>
      <c r="T69" s="36">
        <f>T70+T72+T74+T76+T78+T80+T82</f>
        <v>0</v>
      </c>
      <c r="U69" s="36">
        <f>U70+U72+U74+U76+U78+U80+U82</f>
        <v>1200</v>
      </c>
      <c r="V69" s="36">
        <f>V70+V72+V74+V76+V78+V80+V82</f>
        <v>0</v>
      </c>
      <c r="W69" s="6" t="s">
        <v>17</v>
      </c>
      <c r="X69" s="6" t="s">
        <v>17</v>
      </c>
      <c r="Y69" s="6" t="s">
        <v>17</v>
      </c>
      <c r="Z69" s="6" t="s">
        <v>17</v>
      </c>
      <c r="AA69" s="6" t="s">
        <v>17</v>
      </c>
      <c r="AB69" s="6" t="s">
        <v>17</v>
      </c>
      <c r="AC69" s="6" t="s">
        <v>17</v>
      </c>
      <c r="AD69" s="6" t="s">
        <v>17</v>
      </c>
      <c r="AE69" s="6" t="s">
        <v>17</v>
      </c>
      <c r="AF69" s="6" t="s">
        <v>17</v>
      </c>
      <c r="AG69" s="6" t="s">
        <v>17</v>
      </c>
      <c r="AH69" s="6" t="s">
        <v>17</v>
      </c>
    </row>
    <row r="70" spans="1:35" s="3" customFormat="1" ht="63" x14ac:dyDescent="0.25">
      <c r="A70" s="47" t="s">
        <v>108</v>
      </c>
      <c r="B70" s="4" t="s">
        <v>106</v>
      </c>
      <c r="C70" s="356"/>
      <c r="D70" s="356"/>
      <c r="E70" s="297"/>
      <c r="F70" s="184">
        <v>43831</v>
      </c>
      <c r="G70" s="207">
        <v>44926</v>
      </c>
      <c r="H70" s="36">
        <f>I70+J70+K70+L70</f>
        <v>200</v>
      </c>
      <c r="I70" s="37">
        <v>0</v>
      </c>
      <c r="J70" s="37">
        <v>0</v>
      </c>
      <c r="K70" s="37">
        <v>200</v>
      </c>
      <c r="L70" s="37">
        <v>0</v>
      </c>
      <c r="M70" s="36">
        <f>N70+O70+P70+Q70</f>
        <v>200</v>
      </c>
      <c r="N70" s="37">
        <v>0</v>
      </c>
      <c r="O70" s="37">
        <v>0</v>
      </c>
      <c r="P70" s="37">
        <v>200</v>
      </c>
      <c r="Q70" s="37">
        <v>0</v>
      </c>
      <c r="R70" s="36">
        <f>S70+T70+U70+V70</f>
        <v>400</v>
      </c>
      <c r="S70" s="37">
        <v>0</v>
      </c>
      <c r="T70" s="37">
        <v>0</v>
      </c>
      <c r="U70" s="37">
        <v>400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72" customHeight="1" x14ac:dyDescent="0.25">
      <c r="A71" s="21"/>
      <c r="B71" s="4" t="s">
        <v>475</v>
      </c>
      <c r="C71" s="206"/>
      <c r="D71" s="206"/>
      <c r="E71" s="297"/>
      <c r="F71" s="184">
        <v>43831</v>
      </c>
      <c r="G71" s="207">
        <v>44926</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78.75" x14ac:dyDescent="0.25">
      <c r="A72" s="212" t="s">
        <v>109</v>
      </c>
      <c r="B72" s="4" t="s">
        <v>107</v>
      </c>
      <c r="C72" s="356" t="s">
        <v>646</v>
      </c>
      <c r="D72" s="356" t="s">
        <v>123</v>
      </c>
      <c r="E72" s="297"/>
      <c r="F72" s="184">
        <v>43831</v>
      </c>
      <c r="G72" s="207">
        <v>44926</v>
      </c>
      <c r="H72" s="36">
        <f>I72+J72+K72+L72</f>
        <v>1400</v>
      </c>
      <c r="I72" s="37">
        <v>0</v>
      </c>
      <c r="J72" s="37">
        <v>0</v>
      </c>
      <c r="K72" s="37">
        <v>1400</v>
      </c>
      <c r="L72" s="37">
        <v>0</v>
      </c>
      <c r="M72" s="36">
        <f>N72+O72+P72+Q72</f>
        <v>400</v>
      </c>
      <c r="N72" s="37">
        <v>0</v>
      </c>
      <c r="O72" s="37">
        <v>0</v>
      </c>
      <c r="P72" s="37">
        <v>400</v>
      </c>
      <c r="Q72" s="37">
        <v>0</v>
      </c>
      <c r="R72" s="36">
        <f>S72+T72+U72+V72</f>
        <v>400</v>
      </c>
      <c r="S72" s="37">
        <v>0</v>
      </c>
      <c r="T72" s="37">
        <v>0</v>
      </c>
      <c r="U72" s="37">
        <v>400</v>
      </c>
      <c r="V72" s="37">
        <v>0</v>
      </c>
      <c r="W72" s="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57" customHeight="1" x14ac:dyDescent="0.25">
      <c r="A73" s="212"/>
      <c r="B73" s="4" t="s">
        <v>476</v>
      </c>
      <c r="C73" s="356"/>
      <c r="D73" s="356"/>
      <c r="E73" s="297"/>
      <c r="F73" s="184">
        <v>43831</v>
      </c>
      <c r="G73" s="207">
        <v>44926</v>
      </c>
      <c r="H73" s="36"/>
      <c r="I73" s="37"/>
      <c r="J73" s="37"/>
      <c r="K73" s="37"/>
      <c r="L73" s="37"/>
      <c r="M73" s="36"/>
      <c r="N73" s="37"/>
      <c r="O73" s="37"/>
      <c r="P73" s="37"/>
      <c r="Q73" s="37"/>
      <c r="R73" s="36"/>
      <c r="S73" s="37"/>
      <c r="T73" s="37"/>
      <c r="U73" s="37"/>
      <c r="V73" s="37"/>
      <c r="W73" s="8" t="s">
        <v>17</v>
      </c>
      <c r="X73" s="8" t="s">
        <v>17</v>
      </c>
      <c r="Y73" s="8" t="s">
        <v>17</v>
      </c>
      <c r="Z73" s="8" t="s">
        <v>17</v>
      </c>
      <c r="AA73" s="8" t="s">
        <v>17</v>
      </c>
      <c r="AB73" s="8" t="s">
        <v>17</v>
      </c>
      <c r="AC73" s="8" t="s">
        <v>17</v>
      </c>
      <c r="AD73" s="8" t="s">
        <v>17</v>
      </c>
      <c r="AE73" s="8" t="s">
        <v>17</v>
      </c>
      <c r="AF73" s="8" t="s">
        <v>17</v>
      </c>
      <c r="AG73" s="8" t="s">
        <v>17</v>
      </c>
      <c r="AH73" s="8" t="s">
        <v>17</v>
      </c>
    </row>
    <row r="74" spans="1:35" s="3" customFormat="1" ht="58.5" customHeight="1" x14ac:dyDescent="0.25">
      <c r="A74" s="212" t="s">
        <v>449</v>
      </c>
      <c r="B74" s="4" t="s">
        <v>401</v>
      </c>
      <c r="C74" s="356"/>
      <c r="D74" s="356"/>
      <c r="E74" s="297"/>
      <c r="F74" s="184">
        <v>43831</v>
      </c>
      <c r="G74" s="207">
        <v>44926</v>
      </c>
      <c r="H74" s="36">
        <f>I74+J74+K74+L74</f>
        <v>202.6</v>
      </c>
      <c r="I74" s="37">
        <v>0</v>
      </c>
      <c r="J74" s="37">
        <v>0</v>
      </c>
      <c r="K74" s="37">
        <v>202.6</v>
      </c>
      <c r="L74" s="37">
        <v>0</v>
      </c>
      <c r="M74" s="36">
        <f>N74+O74+P74+Q74</f>
        <v>200</v>
      </c>
      <c r="N74" s="37">
        <v>0</v>
      </c>
      <c r="O74" s="37">
        <v>0</v>
      </c>
      <c r="P74" s="37">
        <v>200</v>
      </c>
      <c r="Q74" s="37">
        <v>0</v>
      </c>
      <c r="R74" s="36">
        <f>S74+T74+U74+V74</f>
        <v>200</v>
      </c>
      <c r="S74" s="37">
        <v>0</v>
      </c>
      <c r="T74" s="37">
        <v>0</v>
      </c>
      <c r="U74" s="37">
        <v>200</v>
      </c>
      <c r="V74" s="37">
        <v>0</v>
      </c>
      <c r="W74" s="110" t="s">
        <v>17</v>
      </c>
      <c r="X74" s="8" t="s">
        <v>17</v>
      </c>
      <c r="Y74" s="8" t="s">
        <v>17</v>
      </c>
      <c r="Z74" s="8" t="s">
        <v>17</v>
      </c>
      <c r="AA74" s="8" t="s">
        <v>17</v>
      </c>
      <c r="AB74" s="8" t="s">
        <v>17</v>
      </c>
      <c r="AC74" s="8" t="s">
        <v>17</v>
      </c>
      <c r="AD74" s="8" t="s">
        <v>17</v>
      </c>
      <c r="AE74" s="8" t="s">
        <v>17</v>
      </c>
      <c r="AF74" s="8" t="s">
        <v>17</v>
      </c>
      <c r="AG74" s="8" t="s">
        <v>17</v>
      </c>
      <c r="AH74" s="8" t="s">
        <v>17</v>
      </c>
    </row>
    <row r="75" spans="1:35" s="3" customFormat="1" ht="42.75" customHeight="1" x14ac:dyDescent="0.25">
      <c r="A75" s="212"/>
      <c r="B75" s="4" t="s">
        <v>477</v>
      </c>
      <c r="C75" s="206"/>
      <c r="D75" s="206"/>
      <c r="E75" s="297"/>
      <c r="F75" s="303" t="s">
        <v>425</v>
      </c>
      <c r="G75" s="304"/>
      <c r="H75" s="36"/>
      <c r="I75" s="37"/>
      <c r="J75" s="37"/>
      <c r="K75" s="37"/>
      <c r="L75" s="37"/>
      <c r="M75" s="36"/>
      <c r="N75" s="37"/>
      <c r="O75" s="37"/>
      <c r="P75" s="37"/>
      <c r="Q75" s="37"/>
      <c r="R75" s="36"/>
      <c r="S75" s="37"/>
      <c r="T75" s="37"/>
      <c r="U75" s="37"/>
      <c r="V75" s="37"/>
      <c r="W75" s="8"/>
      <c r="X75" s="8"/>
      <c r="Y75" s="8"/>
      <c r="Z75" s="8" t="s">
        <v>17</v>
      </c>
      <c r="AA75" s="8"/>
      <c r="AB75" s="8"/>
      <c r="AC75" s="8"/>
      <c r="AD75" s="8" t="s">
        <v>17</v>
      </c>
      <c r="AE75" s="8"/>
      <c r="AF75" s="8"/>
      <c r="AG75" s="8"/>
      <c r="AH75" s="8" t="s">
        <v>17</v>
      </c>
    </row>
    <row r="76" spans="1:35" s="3" customFormat="1" ht="47.25" x14ac:dyDescent="0.25">
      <c r="A76" s="212" t="s">
        <v>450</v>
      </c>
      <c r="B76" s="4" t="s">
        <v>400</v>
      </c>
      <c r="C76" s="296" t="s">
        <v>646</v>
      </c>
      <c r="D76" s="296" t="s">
        <v>123</v>
      </c>
      <c r="E76" s="297"/>
      <c r="F76" s="184">
        <v>43831</v>
      </c>
      <c r="G76" s="207">
        <v>44926</v>
      </c>
      <c r="H76" s="36">
        <f>I76+J76+K76+L76</f>
        <v>250</v>
      </c>
      <c r="I76" s="37">
        <v>0</v>
      </c>
      <c r="J76" s="37">
        <v>0</v>
      </c>
      <c r="K76" s="37">
        <v>250</v>
      </c>
      <c r="L76" s="37">
        <v>0</v>
      </c>
      <c r="M76" s="36">
        <f>N76+O76+P76+Q76</f>
        <v>300</v>
      </c>
      <c r="N76" s="37">
        <v>0</v>
      </c>
      <c r="O76" s="37">
        <v>0</v>
      </c>
      <c r="P76" s="37">
        <v>300</v>
      </c>
      <c r="Q76" s="37">
        <v>0</v>
      </c>
      <c r="R76" s="36">
        <f>S76+T76+U76+V76</f>
        <v>100</v>
      </c>
      <c r="S76" s="37">
        <v>0</v>
      </c>
      <c r="T76" s="37">
        <v>0</v>
      </c>
      <c r="U76" s="37">
        <v>100</v>
      </c>
      <c r="V76" s="37">
        <v>0</v>
      </c>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51" customHeight="1" x14ac:dyDescent="0.25">
      <c r="A77" s="212"/>
      <c r="B77" s="4" t="s">
        <v>478</v>
      </c>
      <c r="C77" s="297"/>
      <c r="D77" s="297"/>
      <c r="E77" s="297"/>
      <c r="F77" s="184">
        <v>43831</v>
      </c>
      <c r="G77" s="207">
        <v>44926</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110.25" x14ac:dyDescent="0.25">
      <c r="A78" s="212" t="s">
        <v>451</v>
      </c>
      <c r="B78" s="4" t="s">
        <v>161</v>
      </c>
      <c r="C78" s="297"/>
      <c r="D78" s="297"/>
      <c r="E78" s="297"/>
      <c r="F78" s="184">
        <v>43831</v>
      </c>
      <c r="G78" s="207">
        <v>44926</v>
      </c>
      <c r="H78" s="36">
        <f>I78+J78+K78+L78</f>
        <v>100</v>
      </c>
      <c r="I78" s="37"/>
      <c r="J78" s="37"/>
      <c r="K78" s="37">
        <v>100</v>
      </c>
      <c r="L78" s="37"/>
      <c r="M78" s="36">
        <f>N78+O78+P78+Q78</f>
        <v>100</v>
      </c>
      <c r="N78" s="37"/>
      <c r="O78" s="37"/>
      <c r="P78" s="37">
        <v>100</v>
      </c>
      <c r="Q78" s="37"/>
      <c r="R78" s="36">
        <f>S78+T78+U78+V78</f>
        <v>100</v>
      </c>
      <c r="S78" s="37"/>
      <c r="T78" s="37"/>
      <c r="U78" s="37">
        <v>100</v>
      </c>
      <c r="V78" s="37"/>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54.75" customHeight="1" x14ac:dyDescent="0.25">
      <c r="A79" s="212"/>
      <c r="B79" s="4" t="s">
        <v>479</v>
      </c>
      <c r="C79" s="297"/>
      <c r="D79" s="297"/>
      <c r="E79" s="297"/>
      <c r="F79" s="184">
        <v>43831</v>
      </c>
      <c r="G79" s="207">
        <v>44926</v>
      </c>
      <c r="H79" s="36"/>
      <c r="I79" s="37"/>
      <c r="J79" s="37"/>
      <c r="K79" s="37"/>
      <c r="L79" s="37"/>
      <c r="M79" s="36"/>
      <c r="N79" s="37"/>
      <c r="O79" s="37"/>
      <c r="P79" s="37"/>
      <c r="Q79" s="37"/>
      <c r="R79" s="36"/>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5" s="3" customFormat="1" ht="63" customHeight="1" x14ac:dyDescent="0.25">
      <c r="A80" s="212" t="s">
        <v>452</v>
      </c>
      <c r="B80" s="4" t="s">
        <v>162</v>
      </c>
      <c r="C80" s="297"/>
      <c r="D80" s="297"/>
      <c r="E80" s="297"/>
      <c r="F80" s="184">
        <v>43831</v>
      </c>
      <c r="G80" s="207">
        <v>44926</v>
      </c>
      <c r="H80" s="36">
        <f>I80+J80+K80+L80</f>
        <v>0</v>
      </c>
      <c r="I80" s="37">
        <v>0</v>
      </c>
      <c r="J80" s="37">
        <v>0</v>
      </c>
      <c r="K80" s="37">
        <v>0</v>
      </c>
      <c r="L80" s="37">
        <v>0</v>
      </c>
      <c r="M80" s="36">
        <f>N80+O80+P80+Q80</f>
        <v>0</v>
      </c>
      <c r="N80" s="37">
        <v>0</v>
      </c>
      <c r="O80" s="37">
        <v>0</v>
      </c>
      <c r="P80" s="37">
        <v>0</v>
      </c>
      <c r="Q80" s="37">
        <v>0</v>
      </c>
      <c r="R80" s="36">
        <f>S80+T80+U80+V80</f>
        <v>0</v>
      </c>
      <c r="S80" s="37">
        <v>0</v>
      </c>
      <c r="T80" s="37">
        <v>0</v>
      </c>
      <c r="U80" s="37">
        <v>0</v>
      </c>
      <c r="V80" s="37">
        <v>0</v>
      </c>
      <c r="W80" s="8" t="s">
        <v>17</v>
      </c>
      <c r="X80" s="8" t="s">
        <v>17</v>
      </c>
      <c r="Y80" s="8" t="s">
        <v>17</v>
      </c>
      <c r="Z80" s="8" t="s">
        <v>17</v>
      </c>
      <c r="AA80" s="8" t="s">
        <v>17</v>
      </c>
      <c r="AB80" s="8" t="s">
        <v>17</v>
      </c>
      <c r="AC80" s="8" t="s">
        <v>17</v>
      </c>
      <c r="AD80" s="8" t="s">
        <v>17</v>
      </c>
      <c r="AE80" s="8" t="s">
        <v>17</v>
      </c>
      <c r="AF80" s="8" t="s">
        <v>17</v>
      </c>
      <c r="AG80" s="8" t="s">
        <v>17</v>
      </c>
      <c r="AH80" s="8" t="s">
        <v>17</v>
      </c>
    </row>
    <row r="81" spans="1:34" s="3" customFormat="1" ht="70.5" customHeight="1" x14ac:dyDescent="0.25">
      <c r="A81" s="212"/>
      <c r="B81" s="4" t="s">
        <v>480</v>
      </c>
      <c r="C81" s="298"/>
      <c r="D81" s="298"/>
      <c r="E81" s="297"/>
      <c r="F81" s="303" t="s">
        <v>426</v>
      </c>
      <c r="G81" s="304"/>
      <c r="H81" s="36"/>
      <c r="I81" s="37"/>
      <c r="J81" s="37"/>
      <c r="K81" s="37"/>
      <c r="L81" s="37"/>
      <c r="M81" s="36"/>
      <c r="N81" s="37"/>
      <c r="O81" s="37"/>
      <c r="P81" s="37"/>
      <c r="Q81" s="37"/>
      <c r="R81" s="36"/>
      <c r="S81" s="37"/>
      <c r="T81" s="37"/>
      <c r="U81" s="37"/>
      <c r="V81" s="37"/>
      <c r="W81" s="8" t="s">
        <v>17</v>
      </c>
      <c r="X81" s="8"/>
      <c r="Y81" s="8"/>
      <c r="Z81" s="8"/>
      <c r="AA81" s="8" t="s">
        <v>17</v>
      </c>
      <c r="AB81" s="8"/>
      <c r="AC81" s="8"/>
      <c r="AD81" s="8"/>
      <c r="AE81" s="8" t="s">
        <v>17</v>
      </c>
      <c r="AF81" s="8"/>
      <c r="AG81" s="8"/>
      <c r="AH81" s="8"/>
    </row>
    <row r="82" spans="1:34" s="3" customFormat="1" ht="110.25" customHeight="1" x14ac:dyDescent="0.25">
      <c r="A82" s="50" t="s">
        <v>481</v>
      </c>
      <c r="B82" s="4" t="s">
        <v>163</v>
      </c>
      <c r="C82" s="356" t="s">
        <v>646</v>
      </c>
      <c r="D82" s="356" t="s">
        <v>123</v>
      </c>
      <c r="E82" s="297"/>
      <c r="F82" s="186">
        <v>43831</v>
      </c>
      <c r="G82" s="187">
        <v>44926</v>
      </c>
      <c r="H82" s="36">
        <f>I82+J82+K82+L82</f>
        <v>0</v>
      </c>
      <c r="I82" s="37"/>
      <c r="J82" s="37"/>
      <c r="K82" s="37"/>
      <c r="L82" s="37"/>
      <c r="M82" s="36">
        <f>N82+O82+P82+Q82</f>
        <v>0</v>
      </c>
      <c r="N82" s="37"/>
      <c r="O82" s="37"/>
      <c r="P82" s="37"/>
      <c r="Q82" s="37"/>
      <c r="R82" s="36">
        <f>S82+T82+U82+V82</f>
        <v>0</v>
      </c>
      <c r="S82" s="37"/>
      <c r="T82" s="37"/>
      <c r="U82" s="37"/>
      <c r="V82" s="37"/>
      <c r="W82" s="8" t="s">
        <v>17</v>
      </c>
      <c r="X82" s="8" t="s">
        <v>17</v>
      </c>
      <c r="Y82" s="8" t="s">
        <v>17</v>
      </c>
      <c r="Z82" s="8" t="s">
        <v>17</v>
      </c>
      <c r="AA82" s="8" t="s">
        <v>17</v>
      </c>
      <c r="AB82" s="8" t="s">
        <v>17</v>
      </c>
      <c r="AC82" s="8" t="s">
        <v>17</v>
      </c>
      <c r="AD82" s="8" t="s">
        <v>17</v>
      </c>
      <c r="AE82" s="8" t="s">
        <v>17</v>
      </c>
      <c r="AF82" s="8" t="s">
        <v>17</v>
      </c>
      <c r="AG82" s="8" t="s">
        <v>17</v>
      </c>
      <c r="AH82" s="8" t="s">
        <v>17</v>
      </c>
    </row>
    <row r="83" spans="1:34" s="3" customFormat="1" ht="54.75" customHeight="1" x14ac:dyDescent="0.25">
      <c r="A83" s="213"/>
      <c r="B83" s="259" t="s">
        <v>482</v>
      </c>
      <c r="C83" s="356"/>
      <c r="D83" s="296"/>
      <c r="E83" s="298"/>
      <c r="F83" s="186">
        <v>43831</v>
      </c>
      <c r="G83" s="187">
        <v>44926</v>
      </c>
      <c r="H83" s="214"/>
      <c r="I83" s="215"/>
      <c r="J83" s="215"/>
      <c r="K83" s="215"/>
      <c r="L83" s="215"/>
      <c r="M83" s="214"/>
      <c r="N83" s="215"/>
      <c r="O83" s="215"/>
      <c r="P83" s="215"/>
      <c r="Q83" s="215"/>
      <c r="R83" s="214"/>
      <c r="S83" s="215"/>
      <c r="T83" s="215"/>
      <c r="U83" s="215"/>
      <c r="V83" s="215"/>
      <c r="W83" s="8" t="s">
        <v>17</v>
      </c>
      <c r="X83" s="16" t="s">
        <v>17</v>
      </c>
      <c r="Y83" s="16" t="s">
        <v>17</v>
      </c>
      <c r="Z83" s="16" t="s">
        <v>17</v>
      </c>
      <c r="AA83" s="16" t="s">
        <v>17</v>
      </c>
      <c r="AB83" s="16" t="s">
        <v>17</v>
      </c>
      <c r="AC83" s="16" t="s">
        <v>17</v>
      </c>
      <c r="AD83" s="16" t="s">
        <v>17</v>
      </c>
      <c r="AE83" s="16" t="s">
        <v>17</v>
      </c>
      <c r="AF83" s="16" t="s">
        <v>17</v>
      </c>
      <c r="AG83" s="16" t="s">
        <v>17</v>
      </c>
      <c r="AH83" s="16" t="s">
        <v>17</v>
      </c>
    </row>
    <row r="84" spans="1:34" s="27" customFormat="1" ht="25.5" customHeight="1" x14ac:dyDescent="0.25">
      <c r="A84" s="310" t="s">
        <v>12</v>
      </c>
      <c r="B84" s="311"/>
      <c r="C84" s="311"/>
      <c r="D84" s="311"/>
      <c r="E84" s="311"/>
      <c r="F84" s="311"/>
      <c r="G84" s="311"/>
      <c r="H84" s="311"/>
      <c r="I84" s="311"/>
      <c r="J84" s="311"/>
      <c r="K84" s="311"/>
      <c r="L84" s="311"/>
      <c r="M84" s="311"/>
      <c r="N84" s="311"/>
      <c r="O84" s="311"/>
      <c r="P84" s="311"/>
      <c r="Q84" s="311"/>
      <c r="R84" s="311"/>
      <c r="S84" s="311"/>
      <c r="T84" s="311"/>
      <c r="U84" s="311"/>
      <c r="V84" s="311"/>
      <c r="W84" s="311"/>
      <c r="X84" s="311"/>
      <c r="Y84" s="311"/>
      <c r="Z84" s="311"/>
      <c r="AA84" s="311"/>
      <c r="AB84" s="311"/>
      <c r="AC84" s="311"/>
      <c r="AD84" s="311"/>
      <c r="AE84" s="311"/>
      <c r="AF84" s="311"/>
      <c r="AG84" s="311"/>
      <c r="AH84" s="312"/>
    </row>
    <row r="85" spans="1:34" s="222" customFormat="1" ht="58.5" customHeight="1" x14ac:dyDescent="0.25">
      <c r="A85" s="20" t="s">
        <v>120</v>
      </c>
      <c r="B85" s="13" t="s">
        <v>43</v>
      </c>
      <c r="C85" s="296" t="s">
        <v>646</v>
      </c>
      <c r="D85" s="296" t="s">
        <v>123</v>
      </c>
      <c r="E85" s="296" t="s">
        <v>13</v>
      </c>
      <c r="F85" s="188">
        <v>43831</v>
      </c>
      <c r="G85" s="189">
        <v>44926</v>
      </c>
      <c r="H85" s="36">
        <f>H86+H87+H89</f>
        <v>250</v>
      </c>
      <c r="I85" s="36">
        <f t="shared" ref="I85:Q85" si="10">I86+I87</f>
        <v>0</v>
      </c>
      <c r="J85" s="36">
        <f t="shared" si="10"/>
        <v>0</v>
      </c>
      <c r="K85" s="36">
        <f>K86+K87+K89</f>
        <v>250</v>
      </c>
      <c r="L85" s="36">
        <f t="shared" si="10"/>
        <v>0</v>
      </c>
      <c r="M85" s="36">
        <f t="shared" si="10"/>
        <v>150</v>
      </c>
      <c r="N85" s="36">
        <f t="shared" si="10"/>
        <v>0</v>
      </c>
      <c r="O85" s="36">
        <f t="shared" si="10"/>
        <v>0</v>
      </c>
      <c r="P85" s="36">
        <f t="shared" si="10"/>
        <v>150</v>
      </c>
      <c r="Q85" s="36">
        <f t="shared" si="10"/>
        <v>0</v>
      </c>
      <c r="R85" s="36">
        <f t="shared" ref="R85:V85" si="11">R86+R87</f>
        <v>150</v>
      </c>
      <c r="S85" s="36">
        <f t="shared" si="11"/>
        <v>0</v>
      </c>
      <c r="T85" s="36">
        <f t="shared" si="11"/>
        <v>0</v>
      </c>
      <c r="U85" s="36">
        <f t="shared" si="11"/>
        <v>150</v>
      </c>
      <c r="V85" s="36">
        <f t="shared" si="11"/>
        <v>0</v>
      </c>
      <c r="W85" s="6" t="s">
        <v>17</v>
      </c>
      <c r="X85" s="6" t="s">
        <v>17</v>
      </c>
      <c r="Y85" s="6" t="s">
        <v>17</v>
      </c>
      <c r="Z85" s="6" t="s">
        <v>17</v>
      </c>
      <c r="AA85" s="6" t="s">
        <v>17</v>
      </c>
      <c r="AB85" s="6" t="s">
        <v>17</v>
      </c>
      <c r="AC85" s="6" t="s">
        <v>17</v>
      </c>
      <c r="AD85" s="6" t="s">
        <v>17</v>
      </c>
      <c r="AE85" s="6" t="s">
        <v>17</v>
      </c>
      <c r="AF85" s="6" t="s">
        <v>17</v>
      </c>
      <c r="AG85" s="6" t="s">
        <v>17</v>
      </c>
      <c r="AH85" s="6" t="s">
        <v>17</v>
      </c>
    </row>
    <row r="86" spans="1:34" s="3" customFormat="1" ht="84.75" customHeight="1" x14ac:dyDescent="0.25">
      <c r="A86" s="50" t="s">
        <v>110</v>
      </c>
      <c r="B86" s="4" t="s">
        <v>44</v>
      </c>
      <c r="C86" s="297"/>
      <c r="D86" s="297"/>
      <c r="E86" s="297"/>
      <c r="F86" s="186">
        <v>43831</v>
      </c>
      <c r="G86" s="187">
        <v>44926</v>
      </c>
      <c r="H86" s="36">
        <v>117.5</v>
      </c>
      <c r="I86" s="37">
        <v>0</v>
      </c>
      <c r="J86" s="37">
        <v>0</v>
      </c>
      <c r="K86" s="37">
        <v>117.5</v>
      </c>
      <c r="L86" s="37">
        <v>0</v>
      </c>
      <c r="M86" s="36">
        <f>N86+O86+P86+Q86</f>
        <v>150</v>
      </c>
      <c r="N86" s="37">
        <v>0</v>
      </c>
      <c r="O86" s="37">
        <v>0</v>
      </c>
      <c r="P86" s="37">
        <v>150</v>
      </c>
      <c r="Q86" s="37">
        <v>0</v>
      </c>
      <c r="R86" s="36">
        <f>S86+T86+U86+V86</f>
        <v>150</v>
      </c>
      <c r="S86" s="37">
        <v>0</v>
      </c>
      <c r="T86" s="37">
        <v>0</v>
      </c>
      <c r="U86" s="37">
        <v>150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34" s="3" customFormat="1" ht="72.75" customHeight="1" x14ac:dyDescent="0.25">
      <c r="A87" s="21" t="s">
        <v>111</v>
      </c>
      <c r="B87" s="4" t="s">
        <v>416</v>
      </c>
      <c r="C87" s="297"/>
      <c r="D87" s="297"/>
      <c r="E87" s="297"/>
      <c r="F87" s="186">
        <v>43831</v>
      </c>
      <c r="G87" s="187">
        <v>44926</v>
      </c>
      <c r="H87" s="36">
        <v>32.5</v>
      </c>
      <c r="I87" s="37">
        <v>0</v>
      </c>
      <c r="J87" s="37">
        <v>0</v>
      </c>
      <c r="K87" s="37">
        <v>32.5</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34" s="3" customFormat="1" ht="56.25" customHeight="1" x14ac:dyDescent="0.25">
      <c r="A88" s="223"/>
      <c r="B88" s="4" t="s">
        <v>483</v>
      </c>
      <c r="C88" s="298"/>
      <c r="D88" s="298"/>
      <c r="E88" s="297"/>
      <c r="F88" s="184">
        <v>44105</v>
      </c>
      <c r="G88" s="211">
        <v>44926</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34" s="3" customFormat="1" ht="69.75" customHeight="1" x14ac:dyDescent="0.25">
      <c r="A89" s="223">
        <v>43903</v>
      </c>
      <c r="B89" s="4" t="s">
        <v>642</v>
      </c>
      <c r="C89" s="282"/>
      <c r="D89" s="282"/>
      <c r="E89" s="297"/>
      <c r="F89" s="184">
        <v>43983</v>
      </c>
      <c r="G89" s="281">
        <v>44196</v>
      </c>
      <c r="H89" s="36">
        <f>J89+K89</f>
        <v>100</v>
      </c>
      <c r="I89" s="37"/>
      <c r="J89" s="37"/>
      <c r="K89" s="37">
        <v>100</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34" s="3" customFormat="1" ht="78.75" customHeight="1" x14ac:dyDescent="0.25">
      <c r="A90" s="223"/>
      <c r="B90" s="4" t="s">
        <v>668</v>
      </c>
      <c r="C90" s="282"/>
      <c r="D90" s="282"/>
      <c r="E90" s="297"/>
      <c r="F90" s="184">
        <v>43983</v>
      </c>
      <c r="G90" s="281">
        <v>44196</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34" s="2" customFormat="1" ht="63.75" customHeight="1" x14ac:dyDescent="0.25">
      <c r="A91" s="224" t="s">
        <v>205</v>
      </c>
      <c r="B91" s="13" t="s">
        <v>115</v>
      </c>
      <c r="C91" s="296" t="s">
        <v>646</v>
      </c>
      <c r="D91" s="296" t="s">
        <v>123</v>
      </c>
      <c r="E91" s="297"/>
      <c r="F91" s="188">
        <v>43831</v>
      </c>
      <c r="G91" s="189">
        <v>44926</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34" s="3" customFormat="1" ht="91.5" customHeight="1" x14ac:dyDescent="0.25">
      <c r="A92" s="223" t="s">
        <v>206</v>
      </c>
      <c r="B92" s="4" t="s">
        <v>116</v>
      </c>
      <c r="C92" s="297"/>
      <c r="D92" s="297"/>
      <c r="E92" s="297"/>
      <c r="F92" s="186">
        <v>43831</v>
      </c>
      <c r="G92" s="187">
        <v>44926</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34" s="3" customFormat="1" ht="93.75" customHeight="1" x14ac:dyDescent="0.25">
      <c r="A93" s="223" t="s">
        <v>207</v>
      </c>
      <c r="B93" s="4" t="s">
        <v>117</v>
      </c>
      <c r="C93" s="297"/>
      <c r="D93" s="297"/>
      <c r="E93" s="297"/>
      <c r="F93" s="186">
        <v>43831</v>
      </c>
      <c r="G93" s="187">
        <v>44926</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34" s="3" customFormat="1" ht="63.75" customHeight="1" x14ac:dyDescent="0.25">
      <c r="A94" s="223"/>
      <c r="B94" s="4" t="s">
        <v>484</v>
      </c>
      <c r="C94" s="297"/>
      <c r="D94" s="297"/>
      <c r="E94" s="297"/>
      <c r="F94" s="186">
        <v>43831</v>
      </c>
      <c r="G94" s="187">
        <v>44926</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34" s="3" customFormat="1" ht="81" customHeight="1" x14ac:dyDescent="0.25">
      <c r="A95" s="223" t="s">
        <v>208</v>
      </c>
      <c r="B95" s="4" t="s">
        <v>118</v>
      </c>
      <c r="C95" s="297"/>
      <c r="D95" s="297"/>
      <c r="E95" s="297"/>
      <c r="F95" s="186">
        <v>43831</v>
      </c>
      <c r="G95" s="187">
        <v>44926</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34" s="3" customFormat="1" ht="54.75" customHeight="1" x14ac:dyDescent="0.25">
      <c r="A96" s="223" t="s">
        <v>209</v>
      </c>
      <c r="B96" s="4" t="s">
        <v>119</v>
      </c>
      <c r="C96" s="297"/>
      <c r="D96" s="297"/>
      <c r="E96" s="297"/>
      <c r="F96" s="186">
        <v>43831</v>
      </c>
      <c r="G96" s="187">
        <v>44926</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4" s="3" customFormat="1" ht="105.75" customHeight="1" x14ac:dyDescent="0.25">
      <c r="A97" s="223"/>
      <c r="B97" s="4" t="s">
        <v>485</v>
      </c>
      <c r="C97" s="298"/>
      <c r="D97" s="298"/>
      <c r="E97" s="298"/>
      <c r="F97" s="186">
        <v>43831</v>
      </c>
      <c r="G97" s="187">
        <v>44926</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4" s="3" customFormat="1" ht="33" customHeight="1" x14ac:dyDescent="0.25">
      <c r="A98" s="310" t="s">
        <v>729</v>
      </c>
      <c r="B98" s="326"/>
      <c r="C98" s="326"/>
      <c r="D98" s="326"/>
      <c r="E98" s="326"/>
      <c r="F98" s="326"/>
      <c r="G98" s="326"/>
      <c r="H98" s="326"/>
      <c r="I98" s="326"/>
      <c r="J98" s="326"/>
      <c r="K98" s="326"/>
      <c r="L98" s="326"/>
      <c r="M98" s="326"/>
      <c r="N98" s="326"/>
      <c r="O98" s="326"/>
      <c r="P98" s="326"/>
      <c r="Q98" s="326"/>
      <c r="R98" s="326"/>
      <c r="S98" s="326"/>
      <c r="T98" s="326"/>
      <c r="U98" s="326"/>
      <c r="V98" s="326"/>
      <c r="W98" s="326"/>
      <c r="X98" s="326"/>
      <c r="Y98" s="326"/>
      <c r="Z98" s="326"/>
      <c r="AA98" s="326"/>
      <c r="AB98" s="326"/>
      <c r="AC98" s="326"/>
      <c r="AD98" s="326"/>
      <c r="AE98" s="326"/>
      <c r="AF98" s="326"/>
      <c r="AG98" s="326"/>
      <c r="AH98" s="327"/>
    </row>
    <row r="99" spans="1:34" s="2" customFormat="1" ht="79.5" customHeight="1" x14ac:dyDescent="0.25">
      <c r="A99" s="20" t="s">
        <v>210</v>
      </c>
      <c r="B99" s="13" t="s">
        <v>45</v>
      </c>
      <c r="C99" s="296" t="s">
        <v>646</v>
      </c>
      <c r="D99" s="296" t="s">
        <v>123</v>
      </c>
      <c r="E99" s="296" t="s">
        <v>14</v>
      </c>
      <c r="F99" s="188">
        <v>43831</v>
      </c>
      <c r="G99" s="189">
        <v>44926</v>
      </c>
      <c r="H99" s="36">
        <f>I99+J99+K99+L99</f>
        <v>19852.100000000002</v>
      </c>
      <c r="I99" s="36">
        <f>I100+I101+I102+I103</f>
        <v>0</v>
      </c>
      <c r="J99" s="36">
        <f t="shared" ref="J99:L99" si="12">J100+J101+J102+J103</f>
        <v>0</v>
      </c>
      <c r="K99" s="36">
        <f t="shared" si="12"/>
        <v>19852.100000000002</v>
      </c>
      <c r="L99" s="36">
        <f t="shared" si="12"/>
        <v>0</v>
      </c>
      <c r="M99" s="36">
        <f>N99+O99+P99+Q99</f>
        <v>19329.100000000002</v>
      </c>
      <c r="N99" s="36">
        <f>N100+N101+N102+N103</f>
        <v>0</v>
      </c>
      <c r="O99" s="36">
        <f t="shared" ref="O99:Q99" si="13">O100+O101+O102+O103</f>
        <v>0</v>
      </c>
      <c r="P99" s="36">
        <f t="shared" si="13"/>
        <v>19329.100000000002</v>
      </c>
      <c r="Q99" s="36">
        <f t="shared" si="13"/>
        <v>0</v>
      </c>
      <c r="R99" s="36">
        <f>S99+T99+U99+V99</f>
        <v>19329.100000000002</v>
      </c>
      <c r="S99" s="36">
        <f>S100+S101+S102+S103</f>
        <v>0</v>
      </c>
      <c r="T99" s="36">
        <f t="shared" ref="T99:V99" si="14">T100+T101+T102+T103</f>
        <v>0</v>
      </c>
      <c r="U99" s="36">
        <f t="shared" si="14"/>
        <v>19329.100000000002</v>
      </c>
      <c r="V99" s="36">
        <f t="shared" si="14"/>
        <v>0</v>
      </c>
      <c r="W99" s="6" t="s">
        <v>17</v>
      </c>
      <c r="X99" s="6" t="s">
        <v>17</v>
      </c>
      <c r="Y99" s="6" t="s">
        <v>17</v>
      </c>
      <c r="Z99" s="6" t="s">
        <v>17</v>
      </c>
      <c r="AA99" s="6" t="s">
        <v>17</v>
      </c>
      <c r="AB99" s="6" t="s">
        <v>17</v>
      </c>
      <c r="AC99" s="6" t="s">
        <v>17</v>
      </c>
      <c r="AD99" s="6" t="s">
        <v>17</v>
      </c>
      <c r="AE99" s="6" t="s">
        <v>17</v>
      </c>
      <c r="AF99" s="6" t="s">
        <v>17</v>
      </c>
      <c r="AG99" s="6" t="s">
        <v>17</v>
      </c>
      <c r="AH99" s="6" t="s">
        <v>17</v>
      </c>
    </row>
    <row r="100" spans="1:34" s="3" customFormat="1" ht="72" customHeight="1" x14ac:dyDescent="0.25">
      <c r="A100" s="50" t="s">
        <v>158</v>
      </c>
      <c r="B100" s="4" t="s">
        <v>46</v>
      </c>
      <c r="C100" s="297"/>
      <c r="D100" s="297"/>
      <c r="E100" s="297"/>
      <c r="F100" s="186">
        <v>43831</v>
      </c>
      <c r="G100" s="187">
        <v>44926</v>
      </c>
      <c r="H100" s="36">
        <f t="shared" ref="H100:H103" si="15">I100+J100+K100+L100</f>
        <v>17883.7</v>
      </c>
      <c r="I100" s="37">
        <f t="shared" ref="I100:J100" si="16">I101+I102+I103</f>
        <v>0</v>
      </c>
      <c r="J100" s="37">
        <f t="shared" si="16"/>
        <v>0</v>
      </c>
      <c r="K100" s="37">
        <v>17883.7</v>
      </c>
      <c r="L100" s="37">
        <f t="shared" ref="L100" si="17">L101+L102+L103</f>
        <v>0</v>
      </c>
      <c r="M100" s="36">
        <f t="shared" ref="M100:M103" si="18">N100+O100+P100+Q100</f>
        <v>17683.7</v>
      </c>
      <c r="N100" s="37">
        <f t="shared" ref="N100:O100" si="19">N101+N102+N103</f>
        <v>0</v>
      </c>
      <c r="O100" s="37">
        <f t="shared" si="19"/>
        <v>0</v>
      </c>
      <c r="P100" s="37">
        <v>17683.7</v>
      </c>
      <c r="Q100" s="37">
        <f t="shared" ref="Q100" si="20">Q101+Q102+Q103</f>
        <v>0</v>
      </c>
      <c r="R100" s="36">
        <f t="shared" ref="R100:R103" si="21">S100+T100+U100+V100</f>
        <v>17683.7</v>
      </c>
      <c r="S100" s="37">
        <f t="shared" ref="S100:T100" si="22">S101+S102+S103</f>
        <v>0</v>
      </c>
      <c r="T100" s="37">
        <f t="shared" si="22"/>
        <v>0</v>
      </c>
      <c r="U100" s="37">
        <v>17683.7</v>
      </c>
      <c r="V100" s="37">
        <f t="shared" ref="V100" si="23">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4" s="3" customFormat="1" ht="57" customHeight="1" x14ac:dyDescent="0.25">
      <c r="A101" s="21" t="s">
        <v>211</v>
      </c>
      <c r="B101" s="4" t="s">
        <v>47</v>
      </c>
      <c r="C101" s="297"/>
      <c r="D101" s="297"/>
      <c r="E101" s="297"/>
      <c r="F101" s="186">
        <v>43831</v>
      </c>
      <c r="G101" s="187">
        <v>44926</v>
      </c>
      <c r="H101" s="36">
        <f t="shared" si="15"/>
        <v>1953.4</v>
      </c>
      <c r="I101" s="37">
        <v>0</v>
      </c>
      <c r="J101" s="37">
        <v>0</v>
      </c>
      <c r="K101" s="37">
        <v>1953.4</v>
      </c>
      <c r="L101" s="37">
        <v>0</v>
      </c>
      <c r="M101" s="36">
        <f t="shared" si="18"/>
        <v>1630.4</v>
      </c>
      <c r="N101" s="37">
        <v>0</v>
      </c>
      <c r="O101" s="37">
        <v>0</v>
      </c>
      <c r="P101" s="37">
        <v>1630.4</v>
      </c>
      <c r="Q101" s="37">
        <v>0</v>
      </c>
      <c r="R101" s="36">
        <f t="shared" si="21"/>
        <v>1630.4</v>
      </c>
      <c r="S101" s="37">
        <v>0</v>
      </c>
      <c r="T101" s="37">
        <v>0</v>
      </c>
      <c r="U101" s="37">
        <v>1630.4</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4" s="3" customFormat="1" ht="60.75" customHeight="1" x14ac:dyDescent="0.25">
      <c r="A102" s="21" t="s">
        <v>212</v>
      </c>
      <c r="B102" s="4" t="s">
        <v>497</v>
      </c>
      <c r="C102" s="297"/>
      <c r="D102" s="297"/>
      <c r="E102" s="297"/>
      <c r="F102" s="186">
        <v>43831</v>
      </c>
      <c r="G102" s="187">
        <v>44926</v>
      </c>
      <c r="H102" s="36">
        <f t="shared" si="15"/>
        <v>0</v>
      </c>
      <c r="I102" s="37">
        <v>0</v>
      </c>
      <c r="J102" s="37">
        <v>0</v>
      </c>
      <c r="K102" s="37">
        <v>0</v>
      </c>
      <c r="L102" s="37">
        <v>0</v>
      </c>
      <c r="M102" s="36">
        <f t="shared" si="18"/>
        <v>0</v>
      </c>
      <c r="N102" s="37">
        <v>0</v>
      </c>
      <c r="O102" s="37">
        <v>0</v>
      </c>
      <c r="P102" s="37">
        <v>0</v>
      </c>
      <c r="Q102" s="37">
        <v>0</v>
      </c>
      <c r="R102" s="36">
        <f t="shared" si="21"/>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4" s="3" customFormat="1" ht="44.25" customHeight="1" x14ac:dyDescent="0.25">
      <c r="A103" s="21" t="s">
        <v>453</v>
      </c>
      <c r="B103" s="4" t="s">
        <v>498</v>
      </c>
      <c r="C103" s="297"/>
      <c r="D103" s="297"/>
      <c r="E103" s="297"/>
      <c r="F103" s="186">
        <v>43831</v>
      </c>
      <c r="G103" s="187">
        <v>44926</v>
      </c>
      <c r="H103" s="36">
        <f t="shared" si="15"/>
        <v>15</v>
      </c>
      <c r="I103" s="37">
        <v>0</v>
      </c>
      <c r="J103" s="37">
        <v>0</v>
      </c>
      <c r="K103" s="37">
        <v>15</v>
      </c>
      <c r="L103" s="37">
        <v>0</v>
      </c>
      <c r="M103" s="36">
        <f t="shared" si="18"/>
        <v>15</v>
      </c>
      <c r="N103" s="37">
        <v>0</v>
      </c>
      <c r="O103" s="37">
        <v>0</v>
      </c>
      <c r="P103" s="37">
        <v>15</v>
      </c>
      <c r="Q103" s="37">
        <v>0</v>
      </c>
      <c r="R103" s="36">
        <f t="shared" si="21"/>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4" s="3" customFormat="1" ht="54.75" customHeight="1" x14ac:dyDescent="0.25">
      <c r="A104" s="21"/>
      <c r="B104" s="4" t="s">
        <v>278</v>
      </c>
      <c r="C104" s="298"/>
      <c r="D104" s="298"/>
      <c r="E104" s="298"/>
      <c r="F104" s="210" t="s">
        <v>418</v>
      </c>
      <c r="G104" s="208" t="s">
        <v>420</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4" s="2" customFormat="1" ht="72" customHeight="1" x14ac:dyDescent="0.25">
      <c r="A105" s="20" t="s">
        <v>213</v>
      </c>
      <c r="B105" s="13" t="s">
        <v>48</v>
      </c>
      <c r="C105" s="356" t="s">
        <v>646</v>
      </c>
      <c r="D105" s="356" t="s">
        <v>123</v>
      </c>
      <c r="E105" s="296" t="s">
        <v>15</v>
      </c>
      <c r="F105" s="188">
        <v>43831</v>
      </c>
      <c r="G105" s="189">
        <v>44926</v>
      </c>
      <c r="H105" s="287">
        <f>I105+J105+K105+L105</f>
        <v>7561.2</v>
      </c>
      <c r="I105" s="287">
        <v>0</v>
      </c>
      <c r="J105" s="287">
        <v>0</v>
      </c>
      <c r="K105" s="287">
        <f>K106+K107+K108</f>
        <v>7561.2</v>
      </c>
      <c r="L105" s="36">
        <v>0</v>
      </c>
      <c r="M105" s="36">
        <f>N105+O105+P105+Q105</f>
        <v>6013.1</v>
      </c>
      <c r="N105" s="36">
        <v>0</v>
      </c>
      <c r="O105" s="36">
        <v>0</v>
      </c>
      <c r="P105" s="36">
        <f>P106+P107+P108</f>
        <v>6013.1</v>
      </c>
      <c r="Q105" s="36">
        <v>0</v>
      </c>
      <c r="R105" s="36">
        <f>S105+T105+U105+V105</f>
        <v>6783.9</v>
      </c>
      <c r="S105" s="36">
        <v>0</v>
      </c>
      <c r="T105" s="36">
        <v>0</v>
      </c>
      <c r="U105" s="36">
        <f>U106+U107+U108</f>
        <v>6783.9</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4" s="3" customFormat="1" ht="123" customHeight="1" x14ac:dyDescent="0.25">
      <c r="A106" s="21" t="s">
        <v>237</v>
      </c>
      <c r="B106" s="4" t="s">
        <v>164</v>
      </c>
      <c r="C106" s="356"/>
      <c r="D106" s="356"/>
      <c r="E106" s="297"/>
      <c r="F106" s="186">
        <v>43831</v>
      </c>
      <c r="G106" s="187">
        <v>44926</v>
      </c>
      <c r="H106" s="287">
        <f>I106+J106+K106+L106</f>
        <v>3243.9</v>
      </c>
      <c r="I106" s="288">
        <v>0</v>
      </c>
      <c r="J106" s="288">
        <v>0</v>
      </c>
      <c r="K106" s="288">
        <v>3243.9</v>
      </c>
      <c r="L106" s="37">
        <v>0</v>
      </c>
      <c r="M106" s="36">
        <f>N106+O106+P106+Q106</f>
        <v>3243.9</v>
      </c>
      <c r="N106" s="37">
        <v>0</v>
      </c>
      <c r="O106" s="37">
        <v>0</v>
      </c>
      <c r="P106" s="37">
        <v>3243.9</v>
      </c>
      <c r="Q106" s="37">
        <v>0</v>
      </c>
      <c r="R106" s="36">
        <f>S106+T106+U106+V106</f>
        <v>3243.9</v>
      </c>
      <c r="S106" s="37">
        <v>0</v>
      </c>
      <c r="T106" s="37">
        <v>0</v>
      </c>
      <c r="U106" s="37">
        <v>3243.9</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4" s="3" customFormat="1" ht="58.5" customHeight="1" x14ac:dyDescent="0.25">
      <c r="A107" s="21" t="s">
        <v>238</v>
      </c>
      <c r="B107" s="4" t="s">
        <v>49</v>
      </c>
      <c r="C107" s="356" t="s">
        <v>646</v>
      </c>
      <c r="D107" s="356" t="s">
        <v>123</v>
      </c>
      <c r="E107" s="297"/>
      <c r="F107" s="186">
        <v>43831</v>
      </c>
      <c r="G107" s="187">
        <v>44926</v>
      </c>
      <c r="H107" s="287">
        <f>I107+J107+K107+L107</f>
        <v>3650.6</v>
      </c>
      <c r="I107" s="288">
        <v>0</v>
      </c>
      <c r="J107" s="288">
        <v>0</v>
      </c>
      <c r="K107" s="288">
        <v>3650.6</v>
      </c>
      <c r="L107" s="37">
        <v>0</v>
      </c>
      <c r="M107" s="36">
        <f>N107+O107+P107+Q107</f>
        <v>2069.1999999999998</v>
      </c>
      <c r="N107" s="37">
        <v>0</v>
      </c>
      <c r="O107" s="37">
        <v>0</v>
      </c>
      <c r="P107" s="37">
        <v>2069.1999999999998</v>
      </c>
      <c r="Q107" s="37">
        <v>0</v>
      </c>
      <c r="R107" s="36">
        <f>S107+T107+U107+V107</f>
        <v>2840</v>
      </c>
      <c r="S107" s="37">
        <v>0</v>
      </c>
      <c r="T107" s="37">
        <v>0</v>
      </c>
      <c r="U107" s="37">
        <v>2840</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4" s="3" customFormat="1" ht="75.75" customHeight="1" x14ac:dyDescent="0.25">
      <c r="A108" s="21" t="s">
        <v>454</v>
      </c>
      <c r="B108" s="4" t="s">
        <v>50</v>
      </c>
      <c r="C108" s="356"/>
      <c r="D108" s="356"/>
      <c r="E108" s="297"/>
      <c r="F108" s="186">
        <v>43831</v>
      </c>
      <c r="G108" s="187">
        <v>44926</v>
      </c>
      <c r="H108" s="287">
        <f>I108+J108+K108+L108</f>
        <v>666.7</v>
      </c>
      <c r="I108" s="288">
        <v>0</v>
      </c>
      <c r="J108" s="288">
        <v>0</v>
      </c>
      <c r="K108" s="288">
        <v>666.7</v>
      </c>
      <c r="L108" s="37">
        <v>0</v>
      </c>
      <c r="M108" s="36">
        <f>N108+O108+P108+Q108</f>
        <v>700</v>
      </c>
      <c r="N108" s="37">
        <v>0</v>
      </c>
      <c r="O108" s="37">
        <v>0</v>
      </c>
      <c r="P108" s="37">
        <v>700</v>
      </c>
      <c r="Q108" s="37">
        <v>0</v>
      </c>
      <c r="R108" s="36">
        <f>S108+T108+U108+V108</f>
        <v>700</v>
      </c>
      <c r="S108" s="37">
        <v>0</v>
      </c>
      <c r="T108" s="37">
        <v>0</v>
      </c>
      <c r="U108" s="37">
        <v>700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4" s="3" customFormat="1" ht="56.25" customHeight="1" x14ac:dyDescent="0.25">
      <c r="A109" s="21"/>
      <c r="B109" s="4" t="s">
        <v>486</v>
      </c>
      <c r="C109" s="209"/>
      <c r="D109" s="209"/>
      <c r="E109" s="298"/>
      <c r="F109" s="210" t="s">
        <v>418</v>
      </c>
      <c r="G109" s="208" t="s">
        <v>420</v>
      </c>
      <c r="H109" s="287"/>
      <c r="I109" s="288"/>
      <c r="J109" s="288"/>
      <c r="K109" s="288"/>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4" s="7" customFormat="1" ht="33.75" customHeight="1" x14ac:dyDescent="0.25">
      <c r="A110" s="299" t="s">
        <v>60</v>
      </c>
      <c r="B110" s="300"/>
      <c r="C110" s="300"/>
      <c r="D110" s="301"/>
      <c r="E110" s="112"/>
      <c r="F110" s="52"/>
      <c r="G110" s="53"/>
      <c r="H110" s="40">
        <f t="shared" ref="H110:Q110" si="24">H69+H85+H91+H99+H105</f>
        <v>29815.9</v>
      </c>
      <c r="I110" s="40">
        <f t="shared" si="24"/>
        <v>0</v>
      </c>
      <c r="J110" s="40">
        <f t="shared" si="24"/>
        <v>0</v>
      </c>
      <c r="K110" s="40">
        <f t="shared" si="24"/>
        <v>29815.9</v>
      </c>
      <c r="L110" s="40">
        <f t="shared" si="24"/>
        <v>0</v>
      </c>
      <c r="M110" s="40">
        <f t="shared" si="24"/>
        <v>26692.200000000004</v>
      </c>
      <c r="N110" s="40">
        <f t="shared" si="24"/>
        <v>0</v>
      </c>
      <c r="O110" s="40">
        <f t="shared" si="24"/>
        <v>0</v>
      </c>
      <c r="P110" s="40">
        <f t="shared" si="24"/>
        <v>26692.200000000004</v>
      </c>
      <c r="Q110" s="40">
        <f t="shared" si="24"/>
        <v>0</v>
      </c>
      <c r="R110" s="40">
        <f t="shared" ref="R110:V110" si="25">R69+R85+R91+R99+R105</f>
        <v>27463</v>
      </c>
      <c r="S110" s="40">
        <f t="shared" si="25"/>
        <v>0</v>
      </c>
      <c r="T110" s="40">
        <f t="shared" si="25"/>
        <v>0</v>
      </c>
      <c r="U110" s="40">
        <f t="shared" si="25"/>
        <v>27463</v>
      </c>
      <c r="V110" s="40">
        <f t="shared" si="25"/>
        <v>0</v>
      </c>
      <c r="W110" s="22"/>
      <c r="X110" s="22"/>
      <c r="Y110" s="22"/>
      <c r="Z110" s="22"/>
      <c r="AA110" s="22"/>
      <c r="AB110" s="22"/>
      <c r="AC110" s="22"/>
      <c r="AD110" s="22"/>
      <c r="AE110" s="22"/>
      <c r="AF110" s="22"/>
      <c r="AG110" s="22"/>
      <c r="AH110" s="18"/>
    </row>
    <row r="111" spans="1:34" s="51" customFormat="1" ht="31.5" customHeight="1" x14ac:dyDescent="0.25">
      <c r="A111" s="328" t="s">
        <v>527</v>
      </c>
      <c r="B111" s="329"/>
      <c r="C111" s="329"/>
      <c r="D111" s="329"/>
      <c r="E111" s="329"/>
      <c r="F111" s="329"/>
      <c r="G111" s="329"/>
      <c r="H111" s="329"/>
      <c r="I111" s="329"/>
      <c r="J111" s="329"/>
      <c r="K111" s="329"/>
      <c r="L111" s="329"/>
      <c r="M111" s="329"/>
      <c r="N111" s="329"/>
      <c r="O111" s="329"/>
      <c r="P111" s="329"/>
      <c r="Q111" s="329"/>
      <c r="R111" s="329"/>
      <c r="S111" s="329"/>
      <c r="T111" s="329"/>
      <c r="U111" s="329"/>
      <c r="V111" s="329"/>
      <c r="W111" s="329"/>
      <c r="X111" s="329"/>
      <c r="Y111" s="329"/>
      <c r="Z111" s="329"/>
      <c r="AA111" s="329"/>
      <c r="AB111" s="329"/>
      <c r="AC111" s="329"/>
      <c r="AD111" s="329"/>
      <c r="AE111" s="329"/>
      <c r="AF111" s="329"/>
      <c r="AG111" s="329"/>
      <c r="AH111" s="330"/>
    </row>
    <row r="112" spans="1:34" s="3" customFormat="1" ht="30" customHeight="1" x14ac:dyDescent="0.25">
      <c r="A112" s="310" t="s">
        <v>61</v>
      </c>
      <c r="B112" s="311"/>
      <c r="C112" s="311"/>
      <c r="D112" s="311"/>
      <c r="E112" s="311"/>
      <c r="F112" s="311"/>
      <c r="G112" s="311"/>
      <c r="H112" s="311"/>
      <c r="I112" s="311"/>
      <c r="J112" s="311"/>
      <c r="K112" s="311"/>
      <c r="L112" s="311"/>
      <c r="M112" s="311"/>
      <c r="N112" s="311"/>
      <c r="O112" s="311"/>
      <c r="P112" s="311"/>
      <c r="Q112" s="311"/>
      <c r="R112" s="311"/>
      <c r="S112" s="311"/>
      <c r="T112" s="311"/>
      <c r="U112" s="311"/>
      <c r="V112" s="311"/>
      <c r="W112" s="311"/>
      <c r="X112" s="311"/>
      <c r="Y112" s="311"/>
      <c r="Z112" s="311"/>
      <c r="AA112" s="311"/>
      <c r="AB112" s="311"/>
      <c r="AC112" s="311"/>
      <c r="AD112" s="311"/>
      <c r="AE112" s="311"/>
      <c r="AF112" s="311"/>
      <c r="AG112" s="311"/>
      <c r="AH112" s="312"/>
    </row>
    <row r="113" spans="1:34" s="2" customFormat="1" ht="63" x14ac:dyDescent="0.25">
      <c r="A113" s="19" t="s">
        <v>214</v>
      </c>
      <c r="B113" s="13" t="s">
        <v>51</v>
      </c>
      <c r="C113" s="296" t="s">
        <v>633</v>
      </c>
      <c r="D113" s="296" t="s">
        <v>149</v>
      </c>
      <c r="E113" s="296" t="s">
        <v>55</v>
      </c>
      <c r="F113" s="188">
        <v>43831</v>
      </c>
      <c r="G113" s="189">
        <v>44926</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9" t="s">
        <v>215</v>
      </c>
      <c r="B114" s="4" t="s">
        <v>239</v>
      </c>
      <c r="C114" s="297"/>
      <c r="D114" s="297"/>
      <c r="E114" s="297"/>
      <c r="F114" s="186">
        <v>43831</v>
      </c>
      <c r="G114" s="187">
        <v>44926</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79" customHeight="1" x14ac:dyDescent="0.25">
      <c r="A115" s="209" t="s">
        <v>216</v>
      </c>
      <c r="B115" s="4" t="s">
        <v>240</v>
      </c>
      <c r="C115" s="298"/>
      <c r="D115" s="298"/>
      <c r="E115" s="298"/>
      <c r="F115" s="186">
        <v>43831</v>
      </c>
      <c r="G115" s="187">
        <v>44926</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4"/>
      <c r="B116" s="4" t="s">
        <v>487</v>
      </c>
      <c r="C116" s="19"/>
      <c r="D116" s="19"/>
      <c r="E116" s="114"/>
      <c r="F116" s="305" t="s">
        <v>419</v>
      </c>
      <c r="G116" s="306"/>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33" customHeight="1" x14ac:dyDescent="0.25">
      <c r="A117" s="310" t="s">
        <v>730</v>
      </c>
      <c r="B117" s="326"/>
      <c r="C117" s="326"/>
      <c r="D117" s="326"/>
      <c r="E117" s="326"/>
      <c r="F117" s="326"/>
      <c r="G117" s="326"/>
      <c r="H117" s="326"/>
      <c r="I117" s="326"/>
      <c r="J117" s="326"/>
      <c r="K117" s="326"/>
      <c r="L117" s="326"/>
      <c r="M117" s="326"/>
      <c r="N117" s="326"/>
      <c r="O117" s="326"/>
      <c r="P117" s="326"/>
      <c r="Q117" s="326"/>
      <c r="R117" s="326"/>
      <c r="S117" s="326"/>
      <c r="T117" s="326"/>
      <c r="U117" s="326"/>
      <c r="V117" s="326"/>
      <c r="W117" s="326"/>
      <c r="X117" s="326"/>
      <c r="Y117" s="326"/>
      <c r="Z117" s="326"/>
      <c r="AA117" s="326"/>
      <c r="AB117" s="326"/>
      <c r="AC117" s="326"/>
      <c r="AD117" s="326"/>
      <c r="AE117" s="326"/>
      <c r="AF117" s="326"/>
      <c r="AG117" s="326"/>
      <c r="AH117" s="327"/>
    </row>
    <row r="118" spans="1:34" s="2" customFormat="1" ht="52.5" customHeight="1" x14ac:dyDescent="0.25">
      <c r="A118" s="20" t="s">
        <v>217</v>
      </c>
      <c r="B118" s="13" t="s">
        <v>18</v>
      </c>
      <c r="C118" s="296" t="s">
        <v>633</v>
      </c>
      <c r="D118" s="296" t="s">
        <v>149</v>
      </c>
      <c r="E118" s="296" t="s">
        <v>56</v>
      </c>
      <c r="F118" s="188">
        <v>43831</v>
      </c>
      <c r="G118" s="189">
        <v>44926</v>
      </c>
      <c r="H118" s="34">
        <f t="shared" ref="H118:V118" si="26">H119</f>
        <v>200</v>
      </c>
      <c r="I118" s="34">
        <f t="shared" si="26"/>
        <v>0</v>
      </c>
      <c r="J118" s="34">
        <f t="shared" si="26"/>
        <v>0</v>
      </c>
      <c r="K118" s="34">
        <v>200</v>
      </c>
      <c r="L118" s="34">
        <f t="shared" si="26"/>
        <v>0</v>
      </c>
      <c r="M118" s="34">
        <f t="shared" si="26"/>
        <v>200</v>
      </c>
      <c r="N118" s="34">
        <f t="shared" si="26"/>
        <v>0</v>
      </c>
      <c r="O118" s="34">
        <f t="shared" si="26"/>
        <v>0</v>
      </c>
      <c r="P118" s="34">
        <v>200</v>
      </c>
      <c r="Q118" s="34">
        <f t="shared" si="26"/>
        <v>0</v>
      </c>
      <c r="R118" s="34">
        <f t="shared" si="26"/>
        <v>200</v>
      </c>
      <c r="S118" s="34">
        <f t="shared" si="26"/>
        <v>0</v>
      </c>
      <c r="T118" s="34">
        <f t="shared" si="26"/>
        <v>0</v>
      </c>
      <c r="U118" s="34">
        <v>200</v>
      </c>
      <c r="V118" s="34">
        <f t="shared" si="26"/>
        <v>0</v>
      </c>
      <c r="W118" s="6" t="s">
        <v>17</v>
      </c>
      <c r="X118" s="6" t="s">
        <v>17</v>
      </c>
      <c r="Y118" s="6" t="s">
        <v>17</v>
      </c>
      <c r="Z118" s="6" t="s">
        <v>17</v>
      </c>
      <c r="AA118" s="6" t="s">
        <v>17</v>
      </c>
      <c r="AB118" s="6" t="s">
        <v>17</v>
      </c>
      <c r="AC118" s="6" t="s">
        <v>17</v>
      </c>
      <c r="AD118" s="6" t="s">
        <v>17</v>
      </c>
      <c r="AE118" s="6" t="s">
        <v>17</v>
      </c>
      <c r="AF118" s="6" t="s">
        <v>17</v>
      </c>
      <c r="AG118" s="6" t="s">
        <v>17</v>
      </c>
      <c r="AH118" s="6" t="s">
        <v>17</v>
      </c>
    </row>
    <row r="119" spans="1:34" s="3" customFormat="1" ht="57" customHeight="1" x14ac:dyDescent="0.25">
      <c r="A119" s="50" t="s">
        <v>242</v>
      </c>
      <c r="B119" s="4" t="s">
        <v>58</v>
      </c>
      <c r="C119" s="297"/>
      <c r="D119" s="297"/>
      <c r="E119" s="297"/>
      <c r="F119" s="186">
        <v>43831</v>
      </c>
      <c r="G119" s="187">
        <v>44926</v>
      </c>
      <c r="H119" s="34">
        <f>I119+J119+K119</f>
        <v>200</v>
      </c>
      <c r="I119" s="35">
        <v>0</v>
      </c>
      <c r="J119" s="35">
        <v>0</v>
      </c>
      <c r="K119" s="35">
        <v>200</v>
      </c>
      <c r="L119" s="35">
        <v>0</v>
      </c>
      <c r="M119" s="34">
        <f>N119+O119+P119</f>
        <v>200</v>
      </c>
      <c r="N119" s="35">
        <v>0</v>
      </c>
      <c r="O119" s="35">
        <v>0</v>
      </c>
      <c r="P119" s="35">
        <v>200</v>
      </c>
      <c r="Q119" s="35">
        <v>0</v>
      </c>
      <c r="R119" s="34">
        <f>S119+T119+U119</f>
        <v>200</v>
      </c>
      <c r="S119" s="35">
        <v>0</v>
      </c>
      <c r="T119" s="35">
        <v>0</v>
      </c>
      <c r="U119" s="35">
        <v>200</v>
      </c>
      <c r="V119" s="35">
        <v>0</v>
      </c>
      <c r="W119" s="8" t="s">
        <v>17</v>
      </c>
      <c r="X119" s="8" t="s">
        <v>17</v>
      </c>
      <c r="Y119" s="8" t="s">
        <v>17</v>
      </c>
      <c r="Z119" s="8" t="s">
        <v>17</v>
      </c>
      <c r="AA119" s="8" t="s">
        <v>17</v>
      </c>
      <c r="AB119" s="8" t="s">
        <v>17</v>
      </c>
      <c r="AC119" s="8" t="s">
        <v>17</v>
      </c>
      <c r="AD119" s="8" t="s">
        <v>17</v>
      </c>
      <c r="AE119" s="8" t="s">
        <v>17</v>
      </c>
      <c r="AF119" s="8" t="s">
        <v>17</v>
      </c>
      <c r="AG119" s="8" t="s">
        <v>17</v>
      </c>
      <c r="AH119" s="8" t="s">
        <v>17</v>
      </c>
    </row>
    <row r="120" spans="1:34" s="3" customFormat="1" ht="54.75" customHeight="1" x14ac:dyDescent="0.25">
      <c r="A120" s="50" t="s">
        <v>243</v>
      </c>
      <c r="B120" s="4" t="s">
        <v>241</v>
      </c>
      <c r="C120" s="297"/>
      <c r="D120" s="297"/>
      <c r="E120" s="297"/>
      <c r="F120" s="186">
        <v>43831</v>
      </c>
      <c r="G120" s="187">
        <v>44926</v>
      </c>
      <c r="H120" s="34"/>
      <c r="I120" s="35"/>
      <c r="J120" s="35"/>
      <c r="K120" s="35"/>
      <c r="L120" s="35"/>
      <c r="M120" s="34"/>
      <c r="N120" s="35"/>
      <c r="O120" s="35"/>
      <c r="P120" s="35"/>
      <c r="Q120" s="35"/>
      <c r="R120" s="34"/>
      <c r="S120" s="35"/>
      <c r="T120" s="35"/>
      <c r="U120" s="35"/>
      <c r="V120" s="35"/>
      <c r="W120" s="8" t="s">
        <v>17</v>
      </c>
      <c r="X120" s="8" t="s">
        <v>17</v>
      </c>
      <c r="Y120" s="8" t="s">
        <v>17</v>
      </c>
      <c r="Z120" s="8" t="s">
        <v>17</v>
      </c>
      <c r="AA120" s="8" t="s">
        <v>17</v>
      </c>
      <c r="AB120" s="8" t="s">
        <v>17</v>
      </c>
      <c r="AC120" s="8" t="s">
        <v>17</v>
      </c>
      <c r="AD120" s="8" t="s">
        <v>17</v>
      </c>
      <c r="AE120" s="8" t="s">
        <v>17</v>
      </c>
      <c r="AF120" s="8" t="s">
        <v>17</v>
      </c>
      <c r="AG120" s="8" t="s">
        <v>17</v>
      </c>
      <c r="AH120" s="8" t="s">
        <v>17</v>
      </c>
    </row>
    <row r="121" spans="1:34" s="3" customFormat="1" ht="285.75" customHeight="1" x14ac:dyDescent="0.25">
      <c r="A121" s="21"/>
      <c r="B121" s="4" t="s">
        <v>488</v>
      </c>
      <c r="C121" s="298"/>
      <c r="D121" s="298"/>
      <c r="E121" s="298"/>
      <c r="F121" s="186">
        <v>43831</v>
      </c>
      <c r="G121" s="187">
        <v>44926</v>
      </c>
      <c r="H121" s="35"/>
      <c r="I121" s="35"/>
      <c r="J121" s="35"/>
      <c r="K121" s="35"/>
      <c r="L121" s="35"/>
      <c r="M121" s="35"/>
      <c r="N121" s="35"/>
      <c r="O121" s="35"/>
      <c r="P121" s="35"/>
      <c r="Q121" s="35"/>
      <c r="R121" s="35"/>
      <c r="S121" s="35"/>
      <c r="T121" s="35"/>
      <c r="U121" s="35"/>
      <c r="V121" s="35"/>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26.25" customHeight="1" x14ac:dyDescent="0.25">
      <c r="A122" s="374" t="s">
        <v>731</v>
      </c>
      <c r="B122" s="326"/>
      <c r="C122" s="326"/>
      <c r="D122" s="326"/>
      <c r="E122" s="326"/>
      <c r="F122" s="326"/>
      <c r="G122" s="326"/>
      <c r="H122" s="326"/>
      <c r="I122" s="326"/>
      <c r="J122" s="326"/>
      <c r="K122" s="326"/>
      <c r="L122" s="326"/>
      <c r="M122" s="326"/>
      <c r="N122" s="326"/>
      <c r="O122" s="326"/>
      <c r="P122" s="326"/>
      <c r="Q122" s="326"/>
      <c r="R122" s="326"/>
      <c r="S122" s="326"/>
      <c r="T122" s="326"/>
      <c r="U122" s="326"/>
      <c r="V122" s="326"/>
      <c r="W122" s="326"/>
      <c r="X122" s="326"/>
      <c r="Y122" s="326"/>
      <c r="Z122" s="326"/>
      <c r="AA122" s="326"/>
      <c r="AB122" s="326"/>
      <c r="AC122" s="326"/>
      <c r="AD122" s="326"/>
      <c r="AE122" s="326"/>
      <c r="AF122" s="326"/>
      <c r="AG122" s="326"/>
      <c r="AH122" s="327"/>
    </row>
    <row r="123" spans="1:34" s="2" customFormat="1" ht="78.75" customHeight="1" x14ac:dyDescent="0.25">
      <c r="A123" s="20" t="s">
        <v>218</v>
      </c>
      <c r="B123" s="13" t="s">
        <v>52</v>
      </c>
      <c r="C123" s="296" t="s">
        <v>633</v>
      </c>
      <c r="D123" s="296" t="s">
        <v>149</v>
      </c>
      <c r="E123" s="296" t="s">
        <v>126</v>
      </c>
      <c r="F123" s="188">
        <v>43831</v>
      </c>
      <c r="G123" s="189">
        <v>44926</v>
      </c>
      <c r="H123" s="43"/>
      <c r="I123" s="43"/>
      <c r="J123" s="43"/>
      <c r="K123" s="43"/>
      <c r="L123" s="43"/>
      <c r="M123" s="43"/>
      <c r="N123" s="43"/>
      <c r="O123" s="43"/>
      <c r="P123" s="43"/>
      <c r="Q123" s="43"/>
      <c r="R123" s="43"/>
      <c r="S123" s="43"/>
      <c r="T123" s="43"/>
      <c r="U123" s="43"/>
      <c r="V123" s="43"/>
      <c r="W123" s="6" t="s">
        <v>17</v>
      </c>
      <c r="X123" s="6" t="s">
        <v>17</v>
      </c>
      <c r="Y123" s="6" t="s">
        <v>17</v>
      </c>
      <c r="Z123" s="6" t="s">
        <v>17</v>
      </c>
      <c r="AA123" s="6" t="s">
        <v>17</v>
      </c>
      <c r="AB123" s="6" t="s">
        <v>17</v>
      </c>
      <c r="AC123" s="6" t="s">
        <v>17</v>
      </c>
      <c r="AD123" s="6" t="s">
        <v>17</v>
      </c>
      <c r="AE123" s="6" t="s">
        <v>17</v>
      </c>
      <c r="AF123" s="6" t="s">
        <v>17</v>
      </c>
      <c r="AG123" s="6" t="s">
        <v>17</v>
      </c>
      <c r="AH123" s="6" t="s">
        <v>17</v>
      </c>
    </row>
    <row r="124" spans="1:34" s="3" customFormat="1" ht="53.25" customHeight="1" x14ac:dyDescent="0.25">
      <c r="A124" s="50" t="s">
        <v>233</v>
      </c>
      <c r="B124" s="4" t="s">
        <v>261</v>
      </c>
      <c r="C124" s="297"/>
      <c r="D124" s="297"/>
      <c r="E124" s="297"/>
      <c r="F124" s="186">
        <v>43831</v>
      </c>
      <c r="G124" s="187">
        <v>44926</v>
      </c>
      <c r="H124" s="44"/>
      <c r="I124" s="44"/>
      <c r="J124" s="44"/>
      <c r="K124" s="44"/>
      <c r="L124" s="44"/>
      <c r="M124" s="44"/>
      <c r="N124" s="44"/>
      <c r="O124" s="44"/>
      <c r="P124" s="44"/>
      <c r="Q124" s="44"/>
      <c r="R124" s="44"/>
      <c r="S124" s="44"/>
      <c r="T124" s="44"/>
      <c r="U124" s="44"/>
      <c r="V124" s="44"/>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8.5" customHeight="1" x14ac:dyDescent="0.25">
      <c r="A125" s="21" t="s">
        <v>219</v>
      </c>
      <c r="B125" s="4" t="s">
        <v>262</v>
      </c>
      <c r="C125" s="298"/>
      <c r="D125" s="298"/>
      <c r="E125" s="298"/>
      <c r="F125" s="186">
        <v>43831</v>
      </c>
      <c r="G125" s="187">
        <v>44926</v>
      </c>
      <c r="H125" s="44"/>
      <c r="I125" s="44"/>
      <c r="J125" s="44"/>
      <c r="K125" s="44"/>
      <c r="L125" s="44"/>
      <c r="M125" s="44"/>
      <c r="N125" s="44"/>
      <c r="O125" s="44"/>
      <c r="P125" s="44"/>
      <c r="Q125" s="44"/>
      <c r="R125" s="44"/>
      <c r="S125" s="44"/>
      <c r="T125" s="44"/>
      <c r="U125" s="44"/>
      <c r="V125" s="44"/>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69" customHeight="1" x14ac:dyDescent="0.25">
      <c r="A126" s="5"/>
      <c r="B126" s="4" t="s">
        <v>489</v>
      </c>
      <c r="C126" s="4"/>
      <c r="D126" s="4"/>
      <c r="E126" s="4"/>
      <c r="F126" s="186">
        <v>43831</v>
      </c>
      <c r="G126" s="187">
        <v>44926</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31.5" customHeight="1" x14ac:dyDescent="0.25">
      <c r="A127" s="310" t="s">
        <v>732</v>
      </c>
      <c r="B127" s="326"/>
      <c r="C127" s="326"/>
      <c r="D127" s="326"/>
      <c r="E127" s="326"/>
      <c r="F127" s="326"/>
      <c r="G127" s="326"/>
      <c r="H127" s="326"/>
      <c r="I127" s="326"/>
      <c r="J127" s="326"/>
      <c r="K127" s="326"/>
      <c r="L127" s="326"/>
      <c r="M127" s="326"/>
      <c r="N127" s="326"/>
      <c r="O127" s="326"/>
      <c r="P127" s="326"/>
      <c r="Q127" s="326"/>
      <c r="R127" s="326"/>
      <c r="S127" s="326"/>
      <c r="T127" s="326"/>
      <c r="U127" s="326"/>
      <c r="V127" s="326"/>
      <c r="W127" s="326"/>
      <c r="X127" s="326"/>
      <c r="Y127" s="326"/>
      <c r="Z127" s="326"/>
      <c r="AA127" s="326"/>
      <c r="AB127" s="326"/>
      <c r="AC127" s="326"/>
      <c r="AD127" s="326"/>
      <c r="AE127" s="326"/>
      <c r="AF127" s="326"/>
      <c r="AG127" s="326"/>
      <c r="AH127" s="327"/>
    </row>
    <row r="128" spans="1:34" s="2" customFormat="1" ht="63" x14ac:dyDescent="0.25">
      <c r="A128" s="20" t="s">
        <v>220</v>
      </c>
      <c r="B128" s="13" t="s">
        <v>53</v>
      </c>
      <c r="C128" s="296" t="s">
        <v>633</v>
      </c>
      <c r="D128" s="296" t="s">
        <v>149</v>
      </c>
      <c r="E128" s="296" t="s">
        <v>57</v>
      </c>
      <c r="F128" s="188">
        <v>43831</v>
      </c>
      <c r="G128" s="189">
        <v>44926</v>
      </c>
      <c r="H128" s="41"/>
      <c r="I128" s="41"/>
      <c r="J128" s="41"/>
      <c r="K128" s="41"/>
      <c r="L128" s="41"/>
      <c r="M128" s="41"/>
      <c r="N128" s="41"/>
      <c r="O128" s="41"/>
      <c r="P128" s="41"/>
      <c r="Q128" s="41"/>
      <c r="R128" s="41"/>
      <c r="S128" s="41"/>
      <c r="T128" s="41"/>
      <c r="U128" s="41"/>
      <c r="V128" s="41"/>
      <c r="W128" s="6" t="s">
        <v>17</v>
      </c>
      <c r="X128" s="6" t="s">
        <v>17</v>
      </c>
      <c r="Y128" s="6" t="s">
        <v>17</v>
      </c>
      <c r="Z128" s="6" t="s">
        <v>17</v>
      </c>
      <c r="AA128" s="6" t="s">
        <v>17</v>
      </c>
      <c r="AB128" s="6" t="s">
        <v>17</v>
      </c>
      <c r="AC128" s="6" t="s">
        <v>17</v>
      </c>
      <c r="AD128" s="6" t="s">
        <v>17</v>
      </c>
      <c r="AE128" s="6" t="s">
        <v>17</v>
      </c>
      <c r="AF128" s="6" t="s">
        <v>17</v>
      </c>
      <c r="AG128" s="6" t="s">
        <v>17</v>
      </c>
      <c r="AH128" s="6" t="s">
        <v>17</v>
      </c>
    </row>
    <row r="129" spans="1:34" s="3" customFormat="1" ht="75.75" customHeight="1" x14ac:dyDescent="0.25">
      <c r="A129" s="50" t="s">
        <v>159</v>
      </c>
      <c r="B129" s="4" t="s">
        <v>244</v>
      </c>
      <c r="C129" s="297"/>
      <c r="D129" s="297"/>
      <c r="E129" s="297"/>
      <c r="F129" s="186">
        <v>43831</v>
      </c>
      <c r="G129" s="187">
        <v>44926</v>
      </c>
      <c r="H129" s="38"/>
      <c r="I129" s="38"/>
      <c r="J129" s="38"/>
      <c r="K129" s="38"/>
      <c r="L129" s="38"/>
      <c r="M129" s="38"/>
      <c r="N129" s="38"/>
      <c r="O129" s="38"/>
      <c r="P129" s="38"/>
      <c r="Q129" s="38"/>
      <c r="R129" s="38"/>
      <c r="S129" s="38"/>
      <c r="T129" s="38"/>
      <c r="U129" s="38"/>
      <c r="V129" s="38"/>
      <c r="W129" s="110" t="s">
        <v>17</v>
      </c>
      <c r="X129" s="111" t="s">
        <v>17</v>
      </c>
      <c r="Y129" s="111" t="s">
        <v>17</v>
      </c>
      <c r="Z129" s="111" t="s">
        <v>17</v>
      </c>
      <c r="AA129" s="111" t="s">
        <v>17</v>
      </c>
      <c r="AB129" s="111" t="s">
        <v>17</v>
      </c>
      <c r="AC129" s="111" t="s">
        <v>17</v>
      </c>
      <c r="AD129" s="111" t="s">
        <v>17</v>
      </c>
      <c r="AE129" s="111" t="s">
        <v>17</v>
      </c>
      <c r="AF129" s="111" t="s">
        <v>17</v>
      </c>
      <c r="AG129" s="111" t="s">
        <v>17</v>
      </c>
      <c r="AH129" s="111" t="s">
        <v>17</v>
      </c>
    </row>
    <row r="130" spans="1:34" s="3" customFormat="1" ht="72.75" customHeight="1" x14ac:dyDescent="0.25">
      <c r="A130" s="21" t="s">
        <v>160</v>
      </c>
      <c r="B130" s="4" t="s">
        <v>245</v>
      </c>
      <c r="C130" s="297"/>
      <c r="D130" s="297"/>
      <c r="E130" s="297"/>
      <c r="F130" s="186">
        <v>43831</v>
      </c>
      <c r="G130" s="187">
        <v>44926</v>
      </c>
      <c r="H130" s="38"/>
      <c r="I130" s="38"/>
      <c r="J130" s="38"/>
      <c r="K130" s="38"/>
      <c r="L130" s="38"/>
      <c r="M130" s="38"/>
      <c r="N130" s="38"/>
      <c r="O130" s="38"/>
      <c r="P130" s="38"/>
      <c r="Q130" s="38"/>
      <c r="R130" s="38"/>
      <c r="S130" s="38"/>
      <c r="T130" s="38"/>
      <c r="U130" s="38"/>
      <c r="V130" s="38"/>
      <c r="W130" s="110" t="s">
        <v>17</v>
      </c>
      <c r="X130" s="111" t="s">
        <v>17</v>
      </c>
      <c r="Y130" s="111" t="s">
        <v>17</v>
      </c>
      <c r="Z130" s="111" t="s">
        <v>17</v>
      </c>
      <c r="AA130" s="111" t="s">
        <v>17</v>
      </c>
      <c r="AB130" s="111" t="s">
        <v>17</v>
      </c>
      <c r="AC130" s="111" t="s">
        <v>17</v>
      </c>
      <c r="AD130" s="111" t="s">
        <v>17</v>
      </c>
      <c r="AE130" s="111" t="s">
        <v>17</v>
      </c>
      <c r="AF130" s="111" t="s">
        <v>17</v>
      </c>
      <c r="AG130" s="111" t="s">
        <v>17</v>
      </c>
      <c r="AH130" s="111" t="s">
        <v>17</v>
      </c>
    </row>
    <row r="131" spans="1:34" s="3" customFormat="1" ht="186" customHeight="1" x14ac:dyDescent="0.25">
      <c r="A131" s="8"/>
      <c r="B131" s="4" t="s">
        <v>490</v>
      </c>
      <c r="C131" s="298"/>
      <c r="D131" s="298"/>
      <c r="E131" s="298"/>
      <c r="F131" s="54" t="s">
        <v>418</v>
      </c>
      <c r="G131" s="55" t="s">
        <v>421</v>
      </c>
      <c r="H131" s="38"/>
      <c r="I131" s="38"/>
      <c r="J131" s="38"/>
      <c r="K131" s="38"/>
      <c r="L131" s="38"/>
      <c r="M131" s="38"/>
      <c r="N131" s="38"/>
      <c r="O131" s="38"/>
      <c r="P131" s="38"/>
      <c r="Q131" s="38"/>
      <c r="R131" s="38"/>
      <c r="S131" s="38"/>
      <c r="T131" s="38"/>
      <c r="U131" s="38"/>
      <c r="V131" s="38"/>
      <c r="W131" s="8"/>
      <c r="X131" s="8"/>
      <c r="Y131" s="8"/>
      <c r="Z131" s="8" t="s">
        <v>17</v>
      </c>
      <c r="AA131" s="8"/>
      <c r="AB131" s="8"/>
      <c r="AC131" s="8"/>
      <c r="AD131" s="111" t="s">
        <v>17</v>
      </c>
      <c r="AE131" s="8"/>
      <c r="AF131" s="8"/>
      <c r="AG131" s="8"/>
      <c r="AH131" s="111" t="s">
        <v>17</v>
      </c>
    </row>
    <row r="132" spans="1:34" s="3" customFormat="1" ht="20.25" x14ac:dyDescent="0.25">
      <c r="A132" s="310" t="s">
        <v>733</v>
      </c>
      <c r="B132" s="326"/>
      <c r="C132" s="326"/>
      <c r="D132" s="326"/>
      <c r="E132" s="326"/>
      <c r="F132" s="326"/>
      <c r="G132" s="326"/>
      <c r="H132" s="326"/>
      <c r="I132" s="326"/>
      <c r="J132" s="326"/>
      <c r="K132" s="326"/>
      <c r="L132" s="326"/>
      <c r="M132" s="326"/>
      <c r="N132" s="326"/>
      <c r="O132" s="326"/>
      <c r="P132" s="326"/>
      <c r="Q132" s="326"/>
      <c r="R132" s="326"/>
      <c r="S132" s="326"/>
      <c r="T132" s="326"/>
      <c r="U132" s="326"/>
      <c r="V132" s="326"/>
      <c r="W132" s="326"/>
      <c r="X132" s="326"/>
      <c r="Y132" s="326"/>
      <c r="Z132" s="326"/>
      <c r="AA132" s="326"/>
      <c r="AB132" s="326"/>
      <c r="AC132" s="326"/>
      <c r="AD132" s="326"/>
      <c r="AE132" s="326"/>
      <c r="AF132" s="326"/>
      <c r="AG132" s="326"/>
      <c r="AH132" s="327"/>
    </row>
    <row r="133" spans="1:34" s="228" customFormat="1" ht="80.25" customHeight="1" x14ac:dyDescent="0.25">
      <c r="A133" s="96" t="s">
        <v>121</v>
      </c>
      <c r="B133" s="152" t="s">
        <v>19</v>
      </c>
      <c r="C133" s="325" t="s">
        <v>633</v>
      </c>
      <c r="D133" s="325" t="s">
        <v>626</v>
      </c>
      <c r="E133" s="315" t="s">
        <v>165</v>
      </c>
      <c r="F133" s="188">
        <v>43831</v>
      </c>
      <c r="G133" s="189">
        <v>44926</v>
      </c>
      <c r="H133" s="227">
        <f t="shared" ref="H133:H137" si="27">I133+J133+K133+L133</f>
        <v>108408.1</v>
      </c>
      <c r="I133" s="227">
        <f>I134+I135+I136+I137</f>
        <v>0</v>
      </c>
      <c r="J133" s="227">
        <f t="shared" ref="J133:L133" si="28">J134+J135+J136+J137</f>
        <v>0</v>
      </c>
      <c r="K133" s="227">
        <f t="shared" si="28"/>
        <v>108408.1</v>
      </c>
      <c r="L133" s="227">
        <f t="shared" si="28"/>
        <v>0</v>
      </c>
      <c r="M133" s="227">
        <f t="shared" ref="M133:M136" si="29">N133+O133+P133+Q133</f>
        <v>102002.1</v>
      </c>
      <c r="N133" s="227">
        <f>N134+N135+N136+N137</f>
        <v>0</v>
      </c>
      <c r="O133" s="227">
        <f t="shared" ref="O133:Q133" si="30">O134+O135+O136+O137</f>
        <v>0</v>
      </c>
      <c r="P133" s="227">
        <f t="shared" si="30"/>
        <v>102002.1</v>
      </c>
      <c r="Q133" s="227">
        <f t="shared" si="30"/>
        <v>0</v>
      </c>
      <c r="R133" s="227">
        <f t="shared" ref="R133:R136" si="31">S133+T133+U133+V133</f>
        <v>104553.5</v>
      </c>
      <c r="S133" s="227">
        <f>S134+S135+S136+S137</f>
        <v>0</v>
      </c>
      <c r="T133" s="227">
        <f t="shared" ref="T133:V133" si="32">T134+T135+T136+T137</f>
        <v>0</v>
      </c>
      <c r="U133" s="227">
        <f t="shared" si="32"/>
        <v>104553.5</v>
      </c>
      <c r="V133" s="227">
        <f t="shared" si="32"/>
        <v>0</v>
      </c>
      <c r="W133" s="226" t="s">
        <v>17</v>
      </c>
      <c r="X133" s="226" t="s">
        <v>17</v>
      </c>
      <c r="Y133" s="226" t="s">
        <v>17</v>
      </c>
      <c r="Z133" s="226" t="s">
        <v>17</v>
      </c>
      <c r="AA133" s="226" t="s">
        <v>17</v>
      </c>
      <c r="AB133" s="226" t="s">
        <v>17</v>
      </c>
      <c r="AC133" s="226" t="s">
        <v>17</v>
      </c>
      <c r="AD133" s="226" t="s">
        <v>17</v>
      </c>
      <c r="AE133" s="226" t="s">
        <v>17</v>
      </c>
      <c r="AF133" s="226" t="s">
        <v>17</v>
      </c>
      <c r="AG133" s="226" t="s">
        <v>17</v>
      </c>
      <c r="AH133" s="226" t="s">
        <v>17</v>
      </c>
    </row>
    <row r="134" spans="1:34" s="232" customFormat="1" ht="125.25" customHeight="1" x14ac:dyDescent="0.25">
      <c r="A134" s="229" t="s">
        <v>127</v>
      </c>
      <c r="B134" s="119" t="s">
        <v>133</v>
      </c>
      <c r="C134" s="325"/>
      <c r="D134" s="325"/>
      <c r="E134" s="316"/>
      <c r="F134" s="186">
        <v>43831</v>
      </c>
      <c r="G134" s="187">
        <v>44926</v>
      </c>
      <c r="H134" s="231">
        <f>J134+K134</f>
        <v>88825.9</v>
      </c>
      <c r="I134" s="231">
        <v>0</v>
      </c>
      <c r="J134" s="231">
        <v>0</v>
      </c>
      <c r="K134" s="231">
        <v>88825.9</v>
      </c>
      <c r="L134" s="231">
        <v>0</v>
      </c>
      <c r="M134" s="231">
        <f>P134</f>
        <v>87968.3</v>
      </c>
      <c r="N134" s="231">
        <v>0</v>
      </c>
      <c r="O134" s="231">
        <v>0</v>
      </c>
      <c r="P134" s="231">
        <v>87968.3</v>
      </c>
      <c r="Q134" s="231">
        <v>0</v>
      </c>
      <c r="R134" s="231">
        <f>U134</f>
        <v>90854.5</v>
      </c>
      <c r="S134" s="231">
        <v>0</v>
      </c>
      <c r="T134" s="231">
        <v>0</v>
      </c>
      <c r="U134" s="231">
        <v>90854.5</v>
      </c>
      <c r="V134" s="231">
        <v>0</v>
      </c>
      <c r="W134" s="230" t="s">
        <v>17</v>
      </c>
      <c r="X134" s="230" t="s">
        <v>17</v>
      </c>
      <c r="Y134" s="230" t="s">
        <v>17</v>
      </c>
      <c r="Z134" s="230" t="s">
        <v>17</v>
      </c>
      <c r="AA134" s="230" t="s">
        <v>17</v>
      </c>
      <c r="AB134" s="230" t="s">
        <v>17</v>
      </c>
      <c r="AC134" s="230" t="s">
        <v>17</v>
      </c>
      <c r="AD134" s="230" t="s">
        <v>17</v>
      </c>
      <c r="AE134" s="230" t="s">
        <v>17</v>
      </c>
      <c r="AF134" s="230" t="s">
        <v>17</v>
      </c>
      <c r="AG134" s="230" t="s">
        <v>17</v>
      </c>
      <c r="AH134" s="230" t="s">
        <v>17</v>
      </c>
    </row>
    <row r="135" spans="1:34" s="232" customFormat="1" ht="63" x14ac:dyDescent="0.25">
      <c r="A135" s="233" t="s">
        <v>128</v>
      </c>
      <c r="B135" s="119" t="s">
        <v>129</v>
      </c>
      <c r="C135" s="325"/>
      <c r="D135" s="325"/>
      <c r="E135" s="316"/>
      <c r="F135" s="186">
        <v>43831</v>
      </c>
      <c r="G135" s="187">
        <v>44926</v>
      </c>
      <c r="H135" s="231">
        <f t="shared" si="27"/>
        <v>9130.6</v>
      </c>
      <c r="I135" s="231">
        <v>0</v>
      </c>
      <c r="J135" s="231">
        <v>0</v>
      </c>
      <c r="K135" s="231">
        <v>9130.6</v>
      </c>
      <c r="L135" s="231">
        <v>0</v>
      </c>
      <c r="M135" s="231">
        <f t="shared" si="29"/>
        <v>4640.1000000000004</v>
      </c>
      <c r="N135" s="231">
        <v>0</v>
      </c>
      <c r="O135" s="231">
        <v>0</v>
      </c>
      <c r="P135" s="231">
        <v>4640.1000000000004</v>
      </c>
      <c r="Q135" s="231">
        <v>0</v>
      </c>
      <c r="R135" s="231">
        <f>S135+T135+U135+V135</f>
        <v>4305.3</v>
      </c>
      <c r="S135" s="231">
        <v>0</v>
      </c>
      <c r="T135" s="231">
        <v>0</v>
      </c>
      <c r="U135" s="231">
        <v>4305.3</v>
      </c>
      <c r="V135" s="231">
        <v>0</v>
      </c>
      <c r="W135" s="230" t="s">
        <v>17</v>
      </c>
      <c r="X135" s="230" t="s">
        <v>17</v>
      </c>
      <c r="Y135" s="230" t="s">
        <v>17</v>
      </c>
      <c r="Z135" s="230" t="s">
        <v>17</v>
      </c>
      <c r="AA135" s="230" t="s">
        <v>17</v>
      </c>
      <c r="AB135" s="230" t="s">
        <v>17</v>
      </c>
      <c r="AC135" s="230" t="s">
        <v>17</v>
      </c>
      <c r="AD135" s="230" t="s">
        <v>17</v>
      </c>
      <c r="AE135" s="230" t="s">
        <v>17</v>
      </c>
      <c r="AF135" s="230" t="s">
        <v>17</v>
      </c>
      <c r="AG135" s="230" t="s">
        <v>17</v>
      </c>
      <c r="AH135" s="230" t="s">
        <v>17</v>
      </c>
    </row>
    <row r="136" spans="1:34" s="232" customFormat="1" ht="63" x14ac:dyDescent="0.25">
      <c r="A136" s="233" t="s">
        <v>246</v>
      </c>
      <c r="B136" s="119" t="s">
        <v>130</v>
      </c>
      <c r="C136" s="325"/>
      <c r="D136" s="325"/>
      <c r="E136" s="316"/>
      <c r="F136" s="186">
        <v>43831</v>
      </c>
      <c r="G136" s="187">
        <v>44926</v>
      </c>
      <c r="H136" s="231">
        <f t="shared" si="27"/>
        <v>10122.799999999999</v>
      </c>
      <c r="I136" s="231">
        <v>0</v>
      </c>
      <c r="J136" s="231">
        <v>0</v>
      </c>
      <c r="K136" s="231">
        <v>10122.799999999999</v>
      </c>
      <c r="L136" s="231">
        <v>0</v>
      </c>
      <c r="M136" s="231">
        <f t="shared" si="29"/>
        <v>9065.7000000000007</v>
      </c>
      <c r="N136" s="231">
        <v>0</v>
      </c>
      <c r="O136" s="231">
        <v>0</v>
      </c>
      <c r="P136" s="231">
        <v>9065.7000000000007</v>
      </c>
      <c r="Q136" s="231">
        <v>0</v>
      </c>
      <c r="R136" s="231">
        <f t="shared" si="31"/>
        <v>9065.7000000000007</v>
      </c>
      <c r="S136" s="231">
        <v>0</v>
      </c>
      <c r="T136" s="231">
        <v>0</v>
      </c>
      <c r="U136" s="231">
        <v>9065.7000000000007</v>
      </c>
      <c r="V136" s="231">
        <v>0</v>
      </c>
      <c r="W136" s="230" t="s">
        <v>17</v>
      </c>
      <c r="X136" s="230" t="s">
        <v>17</v>
      </c>
      <c r="Y136" s="230" t="s">
        <v>17</v>
      </c>
      <c r="Z136" s="230" t="s">
        <v>17</v>
      </c>
      <c r="AA136" s="230" t="s">
        <v>17</v>
      </c>
      <c r="AB136" s="230" t="s">
        <v>17</v>
      </c>
      <c r="AC136" s="230" t="s">
        <v>17</v>
      </c>
      <c r="AD136" s="230" t="s">
        <v>17</v>
      </c>
      <c r="AE136" s="230" t="s">
        <v>17</v>
      </c>
      <c r="AF136" s="230" t="s">
        <v>17</v>
      </c>
      <c r="AG136" s="230" t="s">
        <v>17</v>
      </c>
      <c r="AH136" s="230" t="s">
        <v>17</v>
      </c>
    </row>
    <row r="137" spans="1:34" s="232" customFormat="1" ht="47.25" x14ac:dyDescent="0.25">
      <c r="A137" s="233" t="s">
        <v>455</v>
      </c>
      <c r="B137" s="119" t="s">
        <v>166</v>
      </c>
      <c r="C137" s="325"/>
      <c r="D137" s="325"/>
      <c r="E137" s="317"/>
      <c r="F137" s="186">
        <v>43831</v>
      </c>
      <c r="G137" s="187">
        <v>44926</v>
      </c>
      <c r="H137" s="231">
        <f t="shared" si="27"/>
        <v>328.8</v>
      </c>
      <c r="I137" s="231">
        <v>0</v>
      </c>
      <c r="J137" s="231">
        <v>0</v>
      </c>
      <c r="K137" s="231">
        <v>328.8</v>
      </c>
      <c r="L137" s="231">
        <v>0</v>
      </c>
      <c r="M137" s="231">
        <f>N137+O137+P137+Q137</f>
        <v>328</v>
      </c>
      <c r="N137" s="231">
        <v>0</v>
      </c>
      <c r="O137" s="231">
        <v>0</v>
      </c>
      <c r="P137" s="231">
        <v>328</v>
      </c>
      <c r="Q137" s="231">
        <v>0</v>
      </c>
      <c r="R137" s="231">
        <f>S137+T137+U137+V137</f>
        <v>328</v>
      </c>
      <c r="S137" s="231">
        <v>0</v>
      </c>
      <c r="T137" s="231">
        <v>0</v>
      </c>
      <c r="U137" s="231">
        <v>328</v>
      </c>
      <c r="V137" s="231">
        <v>0</v>
      </c>
      <c r="W137" s="230" t="s">
        <v>17</v>
      </c>
      <c r="X137" s="230" t="s">
        <v>17</v>
      </c>
      <c r="Y137" s="230" t="s">
        <v>17</v>
      </c>
      <c r="Z137" s="230" t="s">
        <v>17</v>
      </c>
      <c r="AA137" s="230" t="s">
        <v>17</v>
      </c>
      <c r="AB137" s="230" t="s">
        <v>17</v>
      </c>
      <c r="AC137" s="230" t="s">
        <v>17</v>
      </c>
      <c r="AD137" s="230" t="s">
        <v>17</v>
      </c>
      <c r="AE137" s="230" t="s">
        <v>17</v>
      </c>
      <c r="AF137" s="230" t="s">
        <v>17</v>
      </c>
      <c r="AG137" s="230" t="s">
        <v>17</v>
      </c>
      <c r="AH137" s="230" t="s">
        <v>17</v>
      </c>
    </row>
    <row r="138" spans="1:34" s="3" customFormat="1" ht="57" customHeight="1" x14ac:dyDescent="0.25">
      <c r="A138" s="21"/>
      <c r="B138" s="4" t="s">
        <v>279</v>
      </c>
      <c r="C138" s="218"/>
      <c r="D138" s="218"/>
      <c r="E138" s="218"/>
      <c r="F138" s="305" t="s">
        <v>425</v>
      </c>
      <c r="G138" s="306"/>
      <c r="H138" s="35"/>
      <c r="I138" s="35"/>
      <c r="J138" s="35"/>
      <c r="K138" s="35"/>
      <c r="L138" s="35"/>
      <c r="M138" s="35"/>
      <c r="N138" s="35"/>
      <c r="O138" s="35"/>
      <c r="P138" s="35"/>
      <c r="Q138" s="35"/>
      <c r="R138" s="35"/>
      <c r="S138" s="35"/>
      <c r="T138" s="35"/>
      <c r="U138" s="35"/>
      <c r="V138" s="35"/>
      <c r="W138" s="8"/>
      <c r="X138" s="8"/>
      <c r="Y138" s="8"/>
      <c r="Z138" s="8" t="s">
        <v>17</v>
      </c>
      <c r="AA138" s="8"/>
      <c r="AB138" s="8"/>
      <c r="AC138" s="8"/>
      <c r="AD138" s="8" t="s">
        <v>17</v>
      </c>
      <c r="AE138" s="8"/>
      <c r="AF138" s="8"/>
      <c r="AG138" s="8"/>
      <c r="AH138" s="8" t="s">
        <v>17</v>
      </c>
    </row>
    <row r="139" spans="1:34" s="228" customFormat="1" ht="83.25" customHeight="1" x14ac:dyDescent="0.25">
      <c r="A139" s="96" t="s">
        <v>122</v>
      </c>
      <c r="B139" s="152" t="s">
        <v>54</v>
      </c>
      <c r="C139" s="315" t="s">
        <v>633</v>
      </c>
      <c r="D139" s="315" t="s">
        <v>626</v>
      </c>
      <c r="E139" s="315" t="s">
        <v>165</v>
      </c>
      <c r="F139" s="188">
        <v>43831</v>
      </c>
      <c r="G139" s="189">
        <v>44926</v>
      </c>
      <c r="H139" s="227">
        <f t="shared" ref="H139:H141" si="33">I139+J139+K139+L139</f>
        <v>9656.6</v>
      </c>
      <c r="I139" s="227">
        <f>I140+I141+I142</f>
        <v>0</v>
      </c>
      <c r="J139" s="227">
        <f t="shared" ref="J139:L139" si="34">J140+J141+J142</f>
        <v>0</v>
      </c>
      <c r="K139" s="227">
        <f t="shared" si="34"/>
        <v>9656.6</v>
      </c>
      <c r="L139" s="227">
        <f t="shared" si="34"/>
        <v>0</v>
      </c>
      <c r="M139" s="227">
        <f t="shared" ref="M139:M140" si="35">N139+O139+P139+Q139</f>
        <v>9656.6</v>
      </c>
      <c r="N139" s="227">
        <f>N140+N141+N142</f>
        <v>0</v>
      </c>
      <c r="O139" s="227">
        <f t="shared" ref="O139:Q139" si="36">O140+O141+O142</f>
        <v>0</v>
      </c>
      <c r="P139" s="227">
        <f t="shared" si="36"/>
        <v>9656.6</v>
      </c>
      <c r="Q139" s="227">
        <f t="shared" si="36"/>
        <v>0</v>
      </c>
      <c r="R139" s="227">
        <f t="shared" ref="R139:R141" si="37">S139+T139+U139+V139</f>
        <v>9656.6</v>
      </c>
      <c r="S139" s="227">
        <f>S140+S141+S142</f>
        <v>0</v>
      </c>
      <c r="T139" s="227">
        <f t="shared" ref="T139:V139" si="38">T140+T141+T142</f>
        <v>0</v>
      </c>
      <c r="U139" s="227">
        <f t="shared" si="38"/>
        <v>9656.6</v>
      </c>
      <c r="V139" s="227">
        <f t="shared" si="38"/>
        <v>0</v>
      </c>
      <c r="W139" s="226" t="s">
        <v>17</v>
      </c>
      <c r="X139" s="226" t="s">
        <v>17</v>
      </c>
      <c r="Y139" s="226" t="s">
        <v>17</v>
      </c>
      <c r="Z139" s="226" t="s">
        <v>17</v>
      </c>
      <c r="AA139" s="226" t="s">
        <v>17</v>
      </c>
      <c r="AB139" s="226" t="s">
        <v>17</v>
      </c>
      <c r="AC139" s="226" t="s">
        <v>17</v>
      </c>
      <c r="AD139" s="226" t="s">
        <v>17</v>
      </c>
      <c r="AE139" s="226" t="s">
        <v>17</v>
      </c>
      <c r="AF139" s="226" t="s">
        <v>17</v>
      </c>
      <c r="AG139" s="226" t="s">
        <v>17</v>
      </c>
      <c r="AH139" s="226" t="s">
        <v>17</v>
      </c>
    </row>
    <row r="140" spans="1:34" s="232" customFormat="1" ht="138.75" customHeight="1" x14ac:dyDescent="0.25">
      <c r="A140" s="233" t="s">
        <v>131</v>
      </c>
      <c r="B140" s="119" t="s">
        <v>144</v>
      </c>
      <c r="C140" s="316"/>
      <c r="D140" s="316"/>
      <c r="E140" s="316"/>
      <c r="F140" s="186">
        <v>43831</v>
      </c>
      <c r="G140" s="187">
        <v>44926</v>
      </c>
      <c r="H140" s="231">
        <f t="shared" si="33"/>
        <v>9095.1</v>
      </c>
      <c r="I140" s="231">
        <v>0</v>
      </c>
      <c r="J140" s="231">
        <v>0</v>
      </c>
      <c r="K140" s="231">
        <v>9095.1</v>
      </c>
      <c r="L140" s="231">
        <v>0</v>
      </c>
      <c r="M140" s="231">
        <f t="shared" si="35"/>
        <v>9095.1</v>
      </c>
      <c r="N140" s="231">
        <v>0</v>
      </c>
      <c r="O140" s="231">
        <v>0</v>
      </c>
      <c r="P140" s="231">
        <v>9095.1</v>
      </c>
      <c r="Q140" s="231">
        <v>0</v>
      </c>
      <c r="R140" s="231">
        <f t="shared" si="37"/>
        <v>9095.1</v>
      </c>
      <c r="S140" s="231">
        <v>0</v>
      </c>
      <c r="T140" s="231">
        <v>0</v>
      </c>
      <c r="U140" s="231">
        <v>9095.1</v>
      </c>
      <c r="V140" s="231">
        <v>0</v>
      </c>
      <c r="W140" s="230" t="s">
        <v>17</v>
      </c>
      <c r="X140" s="230" t="s">
        <v>17</v>
      </c>
      <c r="Y140" s="230" t="s">
        <v>17</v>
      </c>
      <c r="Z140" s="230" t="s">
        <v>17</v>
      </c>
      <c r="AA140" s="230" t="s">
        <v>17</v>
      </c>
      <c r="AB140" s="230" t="s">
        <v>17</v>
      </c>
      <c r="AC140" s="230" t="s">
        <v>17</v>
      </c>
      <c r="AD140" s="230" t="s">
        <v>17</v>
      </c>
      <c r="AE140" s="230" t="s">
        <v>17</v>
      </c>
      <c r="AF140" s="230" t="s">
        <v>17</v>
      </c>
      <c r="AG140" s="230" t="s">
        <v>17</v>
      </c>
      <c r="AH140" s="230" t="s">
        <v>17</v>
      </c>
    </row>
    <row r="141" spans="1:34" s="232" customFormat="1" ht="78.75" x14ac:dyDescent="0.25">
      <c r="A141" s="233" t="s">
        <v>132</v>
      </c>
      <c r="B141" s="119" t="s">
        <v>134</v>
      </c>
      <c r="C141" s="316"/>
      <c r="D141" s="316"/>
      <c r="E141" s="316"/>
      <c r="F141" s="186">
        <v>43831</v>
      </c>
      <c r="G141" s="187">
        <v>44926</v>
      </c>
      <c r="H141" s="231">
        <f t="shared" si="33"/>
        <v>500</v>
      </c>
      <c r="I141" s="231">
        <v>0</v>
      </c>
      <c r="J141" s="231">
        <v>0</v>
      </c>
      <c r="K141" s="231">
        <v>500</v>
      </c>
      <c r="L141" s="231">
        <v>0</v>
      </c>
      <c r="M141" s="231">
        <v>500</v>
      </c>
      <c r="N141" s="231">
        <v>0</v>
      </c>
      <c r="O141" s="231">
        <v>0</v>
      </c>
      <c r="P141" s="231">
        <v>500</v>
      </c>
      <c r="Q141" s="231">
        <v>0</v>
      </c>
      <c r="R141" s="231">
        <f t="shared" si="37"/>
        <v>500</v>
      </c>
      <c r="S141" s="231">
        <v>0</v>
      </c>
      <c r="T141" s="231">
        <v>0</v>
      </c>
      <c r="U141" s="231">
        <v>500</v>
      </c>
      <c r="V141" s="231">
        <v>0</v>
      </c>
      <c r="W141" s="230" t="s">
        <v>17</v>
      </c>
      <c r="X141" s="230" t="s">
        <v>17</v>
      </c>
      <c r="Y141" s="230" t="s">
        <v>17</v>
      </c>
      <c r="Z141" s="230" t="s">
        <v>17</v>
      </c>
      <c r="AA141" s="230" t="s">
        <v>17</v>
      </c>
      <c r="AB141" s="230" t="s">
        <v>17</v>
      </c>
      <c r="AC141" s="230" t="s">
        <v>17</v>
      </c>
      <c r="AD141" s="230" t="s">
        <v>17</v>
      </c>
      <c r="AE141" s="230" t="s">
        <v>17</v>
      </c>
      <c r="AF141" s="230" t="s">
        <v>17</v>
      </c>
      <c r="AG141" s="230" t="s">
        <v>17</v>
      </c>
      <c r="AH141" s="230" t="s">
        <v>17</v>
      </c>
    </row>
    <row r="142" spans="1:34" s="232" customFormat="1" ht="41.25" customHeight="1" x14ac:dyDescent="0.25">
      <c r="A142" s="233" t="s">
        <v>456</v>
      </c>
      <c r="B142" s="119" t="s">
        <v>167</v>
      </c>
      <c r="C142" s="317"/>
      <c r="D142" s="317"/>
      <c r="E142" s="317"/>
      <c r="F142" s="186">
        <v>43831</v>
      </c>
      <c r="G142" s="187">
        <v>44926</v>
      </c>
      <c r="H142" s="231">
        <f>K142</f>
        <v>61.5</v>
      </c>
      <c r="I142" s="231">
        <v>0</v>
      </c>
      <c r="J142" s="231">
        <v>0</v>
      </c>
      <c r="K142" s="231">
        <v>61.5</v>
      </c>
      <c r="L142" s="231">
        <v>0</v>
      </c>
      <c r="M142" s="231">
        <f>P142</f>
        <v>61.5</v>
      </c>
      <c r="N142" s="231">
        <v>0</v>
      </c>
      <c r="O142" s="231">
        <v>0</v>
      </c>
      <c r="P142" s="231">
        <v>61.5</v>
      </c>
      <c r="Q142" s="231">
        <v>0</v>
      </c>
      <c r="R142" s="231">
        <f>U142</f>
        <v>61.5</v>
      </c>
      <c r="S142" s="231">
        <v>0</v>
      </c>
      <c r="T142" s="231">
        <v>0</v>
      </c>
      <c r="U142" s="231">
        <v>61.5</v>
      </c>
      <c r="V142" s="231">
        <v>0</v>
      </c>
      <c r="W142" s="230" t="s">
        <v>17</v>
      </c>
      <c r="X142" s="230" t="s">
        <v>17</v>
      </c>
      <c r="Y142" s="230" t="s">
        <v>17</v>
      </c>
      <c r="Z142" s="230" t="s">
        <v>17</v>
      </c>
      <c r="AA142" s="230" t="s">
        <v>17</v>
      </c>
      <c r="AB142" s="230" t="s">
        <v>17</v>
      </c>
      <c r="AC142" s="230" t="s">
        <v>17</v>
      </c>
      <c r="AD142" s="230" t="s">
        <v>17</v>
      </c>
      <c r="AE142" s="230" t="s">
        <v>17</v>
      </c>
      <c r="AF142" s="230" t="s">
        <v>17</v>
      </c>
      <c r="AG142" s="230" t="s">
        <v>17</v>
      </c>
      <c r="AH142" s="230" t="s">
        <v>17</v>
      </c>
    </row>
    <row r="143" spans="1:34" s="3" customFormat="1" ht="68.25" customHeight="1" x14ac:dyDescent="0.25">
      <c r="A143" s="21"/>
      <c r="B143" s="4" t="s">
        <v>280</v>
      </c>
      <c r="C143" s="219"/>
      <c r="D143" s="219"/>
      <c r="E143" s="219"/>
      <c r="F143" s="305" t="s">
        <v>425</v>
      </c>
      <c r="G143" s="306"/>
      <c r="H143" s="35"/>
      <c r="I143" s="35"/>
      <c r="J143" s="35"/>
      <c r="K143" s="35"/>
      <c r="L143" s="35"/>
      <c r="M143" s="35"/>
      <c r="N143" s="35"/>
      <c r="O143" s="35"/>
      <c r="P143" s="35"/>
      <c r="Q143" s="35"/>
      <c r="R143" s="35"/>
      <c r="S143" s="35"/>
      <c r="T143" s="35"/>
      <c r="U143" s="35"/>
      <c r="V143" s="35"/>
      <c r="W143" s="8"/>
      <c r="X143" s="8"/>
      <c r="Y143" s="8"/>
      <c r="Z143" s="8" t="s">
        <v>17</v>
      </c>
      <c r="AA143" s="8"/>
      <c r="AB143" s="8"/>
      <c r="AC143" s="8"/>
      <c r="AD143" s="8" t="s">
        <v>17</v>
      </c>
      <c r="AE143" s="8"/>
      <c r="AF143" s="8"/>
      <c r="AG143" s="8"/>
      <c r="AH143" s="8" t="s">
        <v>17</v>
      </c>
    </row>
    <row r="144" spans="1:34" s="3" customFormat="1" ht="145.5" customHeight="1" x14ac:dyDescent="0.25">
      <c r="A144" s="20">
        <v>23</v>
      </c>
      <c r="B144" s="13" t="s">
        <v>541</v>
      </c>
      <c r="C144" s="322" t="s">
        <v>633</v>
      </c>
      <c r="D144" s="115" t="s">
        <v>626</v>
      </c>
      <c r="E144" s="254"/>
      <c r="F144" s="188">
        <v>43831</v>
      </c>
      <c r="G144" s="189">
        <v>44926</v>
      </c>
      <c r="H144" s="34">
        <f>I144+J144+K144</f>
        <v>25.1</v>
      </c>
      <c r="I144" s="34">
        <f t="shared" ref="I144:K144" si="39">I145+I146</f>
        <v>0</v>
      </c>
      <c r="J144" s="34">
        <f t="shared" si="39"/>
        <v>25.1</v>
      </c>
      <c r="K144" s="34">
        <f t="shared" si="39"/>
        <v>0</v>
      </c>
      <c r="L144" s="34">
        <f>L145+L146</f>
        <v>0</v>
      </c>
      <c r="M144" s="34">
        <f>N144+O144+P144+Q144</f>
        <v>25.7</v>
      </c>
      <c r="N144" s="34">
        <v>0</v>
      </c>
      <c r="O144" s="34">
        <f t="shared" ref="O144:Q144" si="40">O145+O146</f>
        <v>25.7</v>
      </c>
      <c r="P144" s="34">
        <f t="shared" si="40"/>
        <v>0</v>
      </c>
      <c r="Q144" s="34">
        <f t="shared" si="40"/>
        <v>0</v>
      </c>
      <c r="R144" s="34">
        <f>S144+T144+U144+V144</f>
        <v>26.7</v>
      </c>
      <c r="S144" s="34">
        <v>0</v>
      </c>
      <c r="T144" s="34">
        <f t="shared" ref="T144:V144" si="41">T145+T146</f>
        <v>26.7</v>
      </c>
      <c r="U144" s="34">
        <f t="shared" si="41"/>
        <v>0</v>
      </c>
      <c r="V144" s="34">
        <f t="shared" si="41"/>
        <v>0</v>
      </c>
      <c r="W144" s="6" t="s">
        <v>17</v>
      </c>
      <c r="X144" s="6" t="s">
        <v>17</v>
      </c>
      <c r="Y144" s="6" t="s">
        <v>17</v>
      </c>
      <c r="Z144" s="6" t="s">
        <v>17</v>
      </c>
      <c r="AA144" s="6" t="s">
        <v>17</v>
      </c>
      <c r="AB144" s="6" t="s">
        <v>17</v>
      </c>
      <c r="AC144" s="6" t="s">
        <v>17</v>
      </c>
      <c r="AD144" s="6" t="s">
        <v>17</v>
      </c>
      <c r="AE144" s="6" t="s">
        <v>17</v>
      </c>
      <c r="AF144" s="6" t="s">
        <v>17</v>
      </c>
      <c r="AG144" s="6" t="s">
        <v>17</v>
      </c>
      <c r="AH144" s="8" t="s">
        <v>17</v>
      </c>
    </row>
    <row r="145" spans="1:34" s="3" customFormat="1" ht="123" customHeight="1" x14ac:dyDescent="0.25">
      <c r="A145" s="21" t="s">
        <v>177</v>
      </c>
      <c r="B145" s="4" t="s">
        <v>267</v>
      </c>
      <c r="C145" s="323"/>
      <c r="D145" s="219" t="s">
        <v>626</v>
      </c>
      <c r="E145" s="57"/>
      <c r="F145" s="186">
        <v>43831</v>
      </c>
      <c r="G145" s="187">
        <v>44926</v>
      </c>
      <c r="H145" s="35">
        <f t="shared" ref="H145:H146" si="42">I145+J145+K145+L145</f>
        <v>17.100000000000001</v>
      </c>
      <c r="I145" s="35">
        <v>0</v>
      </c>
      <c r="J145" s="35">
        <v>17.100000000000001</v>
      </c>
      <c r="K145" s="35">
        <v>0</v>
      </c>
      <c r="L145" s="35">
        <v>0</v>
      </c>
      <c r="M145" s="35">
        <f>N145+O145+P145+Q145</f>
        <v>17.7</v>
      </c>
      <c r="N145" s="35">
        <v>0</v>
      </c>
      <c r="O145" s="35">
        <v>17.7</v>
      </c>
      <c r="P145" s="35">
        <v>0</v>
      </c>
      <c r="Q145" s="35">
        <v>0</v>
      </c>
      <c r="R145" s="35">
        <f>S145+T145+U145+V145</f>
        <v>18.7</v>
      </c>
      <c r="S145" s="35">
        <v>0</v>
      </c>
      <c r="T145" s="35">
        <v>18.7</v>
      </c>
      <c r="U145" s="35">
        <v>0</v>
      </c>
      <c r="V145" s="35">
        <v>0</v>
      </c>
      <c r="W145" s="8" t="s">
        <v>17</v>
      </c>
      <c r="X145" s="241" t="s">
        <v>17</v>
      </c>
      <c r="Y145" s="241" t="s">
        <v>17</v>
      </c>
      <c r="Z145" s="241" t="s">
        <v>17</v>
      </c>
      <c r="AA145" s="241" t="s">
        <v>17</v>
      </c>
      <c r="AB145" s="241" t="s">
        <v>17</v>
      </c>
      <c r="AC145" s="241" t="s">
        <v>17</v>
      </c>
      <c r="AD145" s="241" t="s">
        <v>17</v>
      </c>
      <c r="AE145" s="241" t="s">
        <v>17</v>
      </c>
      <c r="AF145" s="241" t="s">
        <v>17</v>
      </c>
      <c r="AG145" s="241" t="s">
        <v>17</v>
      </c>
      <c r="AH145" s="241" t="s">
        <v>17</v>
      </c>
    </row>
    <row r="146" spans="1:34" s="3" customFormat="1" ht="105" customHeight="1" x14ac:dyDescent="0.25">
      <c r="A146" s="21" t="s">
        <v>178</v>
      </c>
      <c r="B146" s="4" t="s">
        <v>268</v>
      </c>
      <c r="C146" s="324"/>
      <c r="D146" s="216" t="s">
        <v>626</v>
      </c>
      <c r="E146" s="57"/>
      <c r="F146" s="186">
        <v>43831</v>
      </c>
      <c r="G146" s="187">
        <v>44926</v>
      </c>
      <c r="H146" s="35">
        <f t="shared" si="42"/>
        <v>8</v>
      </c>
      <c r="I146" s="35">
        <v>0</v>
      </c>
      <c r="J146" s="35">
        <v>8</v>
      </c>
      <c r="K146" s="35">
        <v>0</v>
      </c>
      <c r="L146" s="35">
        <v>0</v>
      </c>
      <c r="M146" s="35">
        <f>N146+O146+P146+Q146</f>
        <v>8</v>
      </c>
      <c r="N146" s="35">
        <v>0</v>
      </c>
      <c r="O146" s="35">
        <v>8</v>
      </c>
      <c r="P146" s="35">
        <v>0</v>
      </c>
      <c r="Q146" s="35">
        <v>0</v>
      </c>
      <c r="R146" s="35">
        <f>S146+T146+U146+V146</f>
        <v>8</v>
      </c>
      <c r="S146" s="35">
        <v>0</v>
      </c>
      <c r="T146" s="35">
        <v>8</v>
      </c>
      <c r="U146" s="35">
        <v>0</v>
      </c>
      <c r="V146" s="35">
        <v>0</v>
      </c>
      <c r="W146" s="8" t="s">
        <v>17</v>
      </c>
      <c r="X146" s="241" t="s">
        <v>17</v>
      </c>
      <c r="Y146" s="241" t="s">
        <v>17</v>
      </c>
      <c r="Z146" s="241" t="s">
        <v>17</v>
      </c>
      <c r="AA146" s="241" t="s">
        <v>17</v>
      </c>
      <c r="AB146" s="241" t="s">
        <v>17</v>
      </c>
      <c r="AC146" s="241" t="s">
        <v>17</v>
      </c>
      <c r="AD146" s="241" t="s">
        <v>17</v>
      </c>
      <c r="AE146" s="241" t="s">
        <v>17</v>
      </c>
      <c r="AF146" s="241" t="s">
        <v>17</v>
      </c>
      <c r="AG146" s="241" t="s">
        <v>17</v>
      </c>
      <c r="AH146" s="241" t="s">
        <v>17</v>
      </c>
    </row>
    <row r="147" spans="1:34" s="3" customFormat="1" ht="62.25" customHeight="1" x14ac:dyDescent="0.25">
      <c r="A147" s="21"/>
      <c r="B147" s="4" t="s">
        <v>281</v>
      </c>
      <c r="C147" s="219"/>
      <c r="D147" s="219"/>
      <c r="E147" s="219"/>
      <c r="F147" s="305" t="s">
        <v>425</v>
      </c>
      <c r="G147" s="306"/>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9.25" customHeight="1" x14ac:dyDescent="0.25">
      <c r="A148" s="20" t="s">
        <v>179</v>
      </c>
      <c r="B148" s="13" t="s">
        <v>542</v>
      </c>
      <c r="C148" s="322" t="s">
        <v>633</v>
      </c>
      <c r="D148" s="19" t="s">
        <v>626</v>
      </c>
      <c r="E148" s="57"/>
      <c r="F148" s="188">
        <v>43831</v>
      </c>
      <c r="G148" s="189">
        <v>44926</v>
      </c>
      <c r="H148" s="34">
        <f t="shared" ref="H148:H154" si="43">I148+J148+K148+L148</f>
        <v>15.9</v>
      </c>
      <c r="I148" s="34">
        <f>I149+I150</f>
        <v>0</v>
      </c>
      <c r="J148" s="34">
        <f t="shared" ref="J148:L148" si="44">J149+J150</f>
        <v>15.9</v>
      </c>
      <c r="K148" s="34">
        <f t="shared" si="44"/>
        <v>0</v>
      </c>
      <c r="L148" s="34">
        <f t="shared" si="44"/>
        <v>0</v>
      </c>
      <c r="M148" s="34">
        <f t="shared" ref="M148:M150" si="45">N148+O148+P148+Q148</f>
        <v>16.400000000000002</v>
      </c>
      <c r="N148" s="34">
        <f>N149+N150</f>
        <v>0</v>
      </c>
      <c r="O148" s="34">
        <f t="shared" ref="O148:Q148" si="46">O149+O150</f>
        <v>16.400000000000002</v>
      </c>
      <c r="P148" s="34">
        <f t="shared" si="46"/>
        <v>0</v>
      </c>
      <c r="Q148" s="34">
        <f t="shared" si="46"/>
        <v>0</v>
      </c>
      <c r="R148" s="34">
        <f t="shared" ref="R148:R150" si="47">S148+T148+U148+V148</f>
        <v>17</v>
      </c>
      <c r="S148" s="34">
        <f>S149+S150</f>
        <v>0</v>
      </c>
      <c r="T148" s="34">
        <f t="shared" ref="T148:V148" si="48">T149+T150</f>
        <v>17</v>
      </c>
      <c r="U148" s="34">
        <f t="shared" si="48"/>
        <v>0</v>
      </c>
      <c r="V148" s="34">
        <f t="shared" si="48"/>
        <v>0</v>
      </c>
      <c r="W148" s="8" t="s">
        <v>17</v>
      </c>
      <c r="X148" s="8" t="s">
        <v>17</v>
      </c>
      <c r="Y148" s="8" t="s">
        <v>17</v>
      </c>
      <c r="Z148" s="8" t="s">
        <v>17</v>
      </c>
      <c r="AA148" s="8" t="s">
        <v>17</v>
      </c>
      <c r="AB148" s="8" t="s">
        <v>17</v>
      </c>
      <c r="AC148" s="8" t="s">
        <v>17</v>
      </c>
      <c r="AD148" s="8" t="s">
        <v>17</v>
      </c>
      <c r="AE148" s="8" t="s">
        <v>17</v>
      </c>
      <c r="AF148" s="8" t="s">
        <v>17</v>
      </c>
      <c r="AG148" s="8" t="s">
        <v>17</v>
      </c>
      <c r="AH148" s="8" t="s">
        <v>17</v>
      </c>
    </row>
    <row r="149" spans="1:34" s="3" customFormat="1" ht="127.5" customHeight="1" x14ac:dyDescent="0.25">
      <c r="A149" s="50" t="s">
        <v>135</v>
      </c>
      <c r="B149" s="4" t="s">
        <v>264</v>
      </c>
      <c r="C149" s="323"/>
      <c r="D149" s="216" t="s">
        <v>626</v>
      </c>
      <c r="E149" s="57"/>
      <c r="F149" s="186">
        <v>43831</v>
      </c>
      <c r="G149" s="187">
        <v>44926</v>
      </c>
      <c r="H149" s="35">
        <f t="shared" si="43"/>
        <v>15.6</v>
      </c>
      <c r="I149" s="35">
        <v>0</v>
      </c>
      <c r="J149" s="35">
        <v>15.6</v>
      </c>
      <c r="K149" s="35">
        <v>0</v>
      </c>
      <c r="L149" s="35">
        <v>0</v>
      </c>
      <c r="M149" s="35">
        <f t="shared" si="45"/>
        <v>16.100000000000001</v>
      </c>
      <c r="N149" s="35">
        <v>0</v>
      </c>
      <c r="O149" s="35">
        <v>16.100000000000001</v>
      </c>
      <c r="P149" s="35">
        <v>0</v>
      </c>
      <c r="Q149" s="35">
        <v>0</v>
      </c>
      <c r="R149" s="35">
        <f t="shared" si="47"/>
        <v>16.7</v>
      </c>
      <c r="S149" s="35">
        <v>0</v>
      </c>
      <c r="T149" s="35">
        <v>16.7</v>
      </c>
      <c r="U149" s="35">
        <v>0</v>
      </c>
      <c r="V149" s="35">
        <v>0</v>
      </c>
      <c r="W149" s="8" t="s">
        <v>17</v>
      </c>
      <c r="X149" s="8" t="s">
        <v>17</v>
      </c>
      <c r="Y149" s="8" t="s">
        <v>17</v>
      </c>
      <c r="Z149" s="8" t="s">
        <v>17</v>
      </c>
      <c r="AA149" s="8" t="s">
        <v>17</v>
      </c>
      <c r="AB149" s="8" t="s">
        <v>17</v>
      </c>
      <c r="AC149" s="8" t="s">
        <v>17</v>
      </c>
      <c r="AD149" s="8" t="s">
        <v>17</v>
      </c>
      <c r="AE149" s="8" t="s">
        <v>17</v>
      </c>
      <c r="AF149" s="8" t="s">
        <v>17</v>
      </c>
      <c r="AG149" s="8" t="s">
        <v>17</v>
      </c>
      <c r="AH149" s="8" t="s">
        <v>17</v>
      </c>
    </row>
    <row r="150" spans="1:34" s="3" customFormat="1" ht="63" x14ac:dyDescent="0.25">
      <c r="A150" s="21" t="s">
        <v>136</v>
      </c>
      <c r="B150" s="4" t="s">
        <v>173</v>
      </c>
      <c r="C150" s="324"/>
      <c r="D150" s="216" t="s">
        <v>626</v>
      </c>
      <c r="E150" s="57"/>
      <c r="F150" s="186">
        <v>43831</v>
      </c>
      <c r="G150" s="187">
        <v>44926</v>
      </c>
      <c r="H150" s="35">
        <f t="shared" si="43"/>
        <v>0.3</v>
      </c>
      <c r="I150" s="35">
        <v>0</v>
      </c>
      <c r="J150" s="35">
        <v>0.3</v>
      </c>
      <c r="K150" s="35">
        <v>0</v>
      </c>
      <c r="L150" s="35">
        <v>0</v>
      </c>
      <c r="M150" s="35">
        <f t="shared" si="45"/>
        <v>0.3</v>
      </c>
      <c r="N150" s="35">
        <v>0</v>
      </c>
      <c r="O150" s="35">
        <v>0.3</v>
      </c>
      <c r="P150" s="35">
        <v>0</v>
      </c>
      <c r="Q150" s="35">
        <v>0</v>
      </c>
      <c r="R150" s="35">
        <f t="shared" si="47"/>
        <v>0.3</v>
      </c>
      <c r="S150" s="35">
        <v>0</v>
      </c>
      <c r="T150" s="35">
        <v>0.3</v>
      </c>
      <c r="U150" s="35">
        <v>0</v>
      </c>
      <c r="V150" s="3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74.25" customHeight="1" x14ac:dyDescent="0.25">
      <c r="A151" s="21"/>
      <c r="B151" s="4" t="s">
        <v>282</v>
      </c>
      <c r="C151" s="219"/>
      <c r="D151" s="219"/>
      <c r="E151" s="219"/>
      <c r="F151" s="305" t="s">
        <v>425</v>
      </c>
      <c r="G151" s="306"/>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53" customHeight="1" x14ac:dyDescent="0.25">
      <c r="A152" s="21"/>
      <c r="B152" s="13" t="s">
        <v>540</v>
      </c>
      <c r="C152" s="322" t="s">
        <v>633</v>
      </c>
      <c r="D152" s="276" t="s">
        <v>626</v>
      </c>
      <c r="E152" s="276"/>
      <c r="F152" s="277"/>
      <c r="G152" s="277"/>
      <c r="H152" s="34">
        <f t="shared" si="43"/>
        <v>63.5</v>
      </c>
      <c r="I152" s="34"/>
      <c r="J152" s="34">
        <f>J153+J154</f>
        <v>63.5</v>
      </c>
      <c r="K152" s="34">
        <v>0</v>
      </c>
      <c r="L152" s="34"/>
      <c r="M152" s="34">
        <f t="shared" ref="M152:M154" si="49">N152+O152+P152+Q152</f>
        <v>65.600000000000009</v>
      </c>
      <c r="N152" s="34"/>
      <c r="O152" s="34">
        <f>O153+O154</f>
        <v>65.600000000000009</v>
      </c>
      <c r="P152" s="34">
        <v>0</v>
      </c>
      <c r="Q152" s="34"/>
      <c r="R152" s="34">
        <f t="shared" ref="R152:R154" si="50">S152+T152+U152+V152</f>
        <v>68.100000000000009</v>
      </c>
      <c r="S152" s="34"/>
      <c r="T152" s="34">
        <f>T153+T154</f>
        <v>68.100000000000009</v>
      </c>
      <c r="U152" s="34">
        <v>0</v>
      </c>
      <c r="V152" s="35"/>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1.5" customHeight="1" x14ac:dyDescent="0.25">
      <c r="A153" s="21"/>
      <c r="B153" s="4" t="s">
        <v>537</v>
      </c>
      <c r="C153" s="323"/>
      <c r="D153" s="276" t="s">
        <v>626</v>
      </c>
      <c r="E153" s="276"/>
      <c r="F153" s="277"/>
      <c r="G153" s="277"/>
      <c r="H153" s="35">
        <f t="shared" si="43"/>
        <v>62.3</v>
      </c>
      <c r="I153" s="35"/>
      <c r="J153" s="35">
        <v>62.3</v>
      </c>
      <c r="K153" s="35">
        <v>0</v>
      </c>
      <c r="L153" s="35"/>
      <c r="M153" s="35">
        <f t="shared" si="49"/>
        <v>64.400000000000006</v>
      </c>
      <c r="N153" s="35"/>
      <c r="O153" s="35">
        <v>64.400000000000006</v>
      </c>
      <c r="P153" s="35">
        <v>0</v>
      </c>
      <c r="Q153" s="35"/>
      <c r="R153" s="35">
        <f t="shared" si="50"/>
        <v>66.900000000000006</v>
      </c>
      <c r="S153" s="35"/>
      <c r="T153" s="35">
        <v>66.900000000000006</v>
      </c>
      <c r="U153" s="35">
        <v>0</v>
      </c>
      <c r="V153" s="35"/>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106.5" customHeight="1" x14ac:dyDescent="0.25">
      <c r="A154" s="21"/>
      <c r="B154" s="4" t="s">
        <v>538</v>
      </c>
      <c r="C154" s="324"/>
      <c r="D154" s="276" t="s">
        <v>626</v>
      </c>
      <c r="E154" s="276"/>
      <c r="F154" s="277"/>
      <c r="G154" s="277"/>
      <c r="H154" s="35">
        <f t="shared" si="43"/>
        <v>1.2</v>
      </c>
      <c r="I154" s="35"/>
      <c r="J154" s="35">
        <v>1.2</v>
      </c>
      <c r="K154" s="35">
        <v>0</v>
      </c>
      <c r="L154" s="35"/>
      <c r="M154" s="35">
        <f t="shared" si="49"/>
        <v>1.2</v>
      </c>
      <c r="N154" s="35"/>
      <c r="O154" s="35">
        <v>1.2</v>
      </c>
      <c r="P154" s="35">
        <v>0</v>
      </c>
      <c r="Q154" s="35"/>
      <c r="R154" s="35">
        <f t="shared" si="50"/>
        <v>1.2</v>
      </c>
      <c r="S154" s="35"/>
      <c r="T154" s="35">
        <v>1.2</v>
      </c>
      <c r="U154" s="35">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41.75" customHeight="1" x14ac:dyDescent="0.25">
      <c r="A155" s="21"/>
      <c r="B155" s="4" t="s">
        <v>283</v>
      </c>
      <c r="C155" s="296" t="s">
        <v>633</v>
      </c>
      <c r="D155" s="276" t="s">
        <v>626</v>
      </c>
      <c r="E155" s="276"/>
      <c r="F155" s="305" t="s">
        <v>425</v>
      </c>
      <c r="G155" s="306"/>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2" customFormat="1" ht="150.75" customHeight="1" x14ac:dyDescent="0.25">
      <c r="A156" s="20" t="s">
        <v>138</v>
      </c>
      <c r="B156" s="13" t="s">
        <v>500</v>
      </c>
      <c r="C156" s="297"/>
      <c r="D156" s="19" t="s">
        <v>626</v>
      </c>
      <c r="E156" s="57"/>
      <c r="F156" s="188">
        <v>43831</v>
      </c>
      <c r="G156" s="189">
        <v>44926</v>
      </c>
      <c r="H156" s="34">
        <f t="shared" ref="H156:H158" si="51">I156+J156+K156+L156</f>
        <v>82.9</v>
      </c>
      <c r="I156" s="34">
        <f>I157+I158</f>
        <v>0</v>
      </c>
      <c r="J156" s="34">
        <f t="shared" ref="J156:L156" si="52">J157+J158</f>
        <v>82.9</v>
      </c>
      <c r="K156" s="34">
        <f t="shared" si="52"/>
        <v>0</v>
      </c>
      <c r="L156" s="34">
        <f t="shared" si="52"/>
        <v>0</v>
      </c>
      <c r="M156" s="34">
        <f t="shared" ref="M156:M158" si="53">N156+O156+P156+Q156</f>
        <v>85.4</v>
      </c>
      <c r="N156" s="34">
        <f>N157+N158</f>
        <v>0</v>
      </c>
      <c r="O156" s="34">
        <f t="shared" ref="O156:Q156" si="54">O157+O158</f>
        <v>85.4</v>
      </c>
      <c r="P156" s="34">
        <f t="shared" si="54"/>
        <v>0</v>
      </c>
      <c r="Q156" s="34">
        <f t="shared" si="54"/>
        <v>0</v>
      </c>
      <c r="R156" s="34">
        <f t="shared" ref="R156:R158" si="55">S156+T156+U156+V156</f>
        <v>88.6</v>
      </c>
      <c r="S156" s="34">
        <f>S157+S158</f>
        <v>0</v>
      </c>
      <c r="T156" s="34">
        <f t="shared" ref="T156:V156" si="56">T157+T158</f>
        <v>88.6</v>
      </c>
      <c r="U156" s="34">
        <f t="shared" si="56"/>
        <v>0</v>
      </c>
      <c r="V156" s="34">
        <f t="shared" si="56"/>
        <v>0</v>
      </c>
      <c r="W156" s="6" t="s">
        <v>17</v>
      </c>
      <c r="X156" s="6" t="s">
        <v>17</v>
      </c>
      <c r="Y156" s="6" t="s">
        <v>17</v>
      </c>
      <c r="Z156" s="6" t="s">
        <v>17</v>
      </c>
      <c r="AA156" s="6" t="s">
        <v>17</v>
      </c>
      <c r="AB156" s="6" t="s">
        <v>17</v>
      </c>
      <c r="AC156" s="6" t="s">
        <v>17</v>
      </c>
      <c r="AD156" s="6" t="s">
        <v>17</v>
      </c>
      <c r="AE156" s="6" t="s">
        <v>17</v>
      </c>
      <c r="AF156" s="6" t="s">
        <v>17</v>
      </c>
      <c r="AG156" s="6" t="s">
        <v>17</v>
      </c>
      <c r="AH156" s="6" t="s">
        <v>17</v>
      </c>
    </row>
    <row r="157" spans="1:34" s="3" customFormat="1" ht="121.5" customHeight="1" x14ac:dyDescent="0.25">
      <c r="A157" s="50" t="s">
        <v>139</v>
      </c>
      <c r="B157" s="4" t="s">
        <v>145</v>
      </c>
      <c r="C157" s="298"/>
      <c r="D157" s="216" t="s">
        <v>626</v>
      </c>
      <c r="E157" s="75"/>
      <c r="F157" s="186">
        <v>43831</v>
      </c>
      <c r="G157" s="187">
        <v>44926</v>
      </c>
      <c r="H157" s="35">
        <f t="shared" si="51"/>
        <v>77.900000000000006</v>
      </c>
      <c r="I157" s="35">
        <v>0</v>
      </c>
      <c r="J157" s="35">
        <v>77.900000000000006</v>
      </c>
      <c r="K157" s="35">
        <v>0</v>
      </c>
      <c r="L157" s="35">
        <v>0</v>
      </c>
      <c r="M157" s="35">
        <f t="shared" si="53"/>
        <v>80.400000000000006</v>
      </c>
      <c r="N157" s="35">
        <v>0</v>
      </c>
      <c r="O157" s="35">
        <v>80.400000000000006</v>
      </c>
      <c r="P157" s="35">
        <v>0</v>
      </c>
      <c r="Q157" s="35">
        <v>0</v>
      </c>
      <c r="R157" s="35">
        <f t="shared" si="55"/>
        <v>83.6</v>
      </c>
      <c r="S157" s="35">
        <v>0</v>
      </c>
      <c r="T157" s="35">
        <v>83.6</v>
      </c>
      <c r="U157" s="35">
        <v>0</v>
      </c>
      <c r="V157" s="35">
        <v>0</v>
      </c>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18.5" customHeight="1" x14ac:dyDescent="0.25">
      <c r="A158" s="21" t="s">
        <v>140</v>
      </c>
      <c r="B158" s="4" t="s">
        <v>146</v>
      </c>
      <c r="C158" s="296" t="s">
        <v>633</v>
      </c>
      <c r="D158" s="219" t="s">
        <v>626</v>
      </c>
      <c r="E158" s="75"/>
      <c r="F158" s="186">
        <v>43831</v>
      </c>
      <c r="G158" s="187">
        <v>44926</v>
      </c>
      <c r="H158" s="35">
        <f t="shared" si="51"/>
        <v>5</v>
      </c>
      <c r="I158" s="35">
        <v>0</v>
      </c>
      <c r="J158" s="35">
        <v>5</v>
      </c>
      <c r="K158" s="35">
        <v>0</v>
      </c>
      <c r="L158" s="35">
        <v>0</v>
      </c>
      <c r="M158" s="35">
        <f t="shared" si="53"/>
        <v>5</v>
      </c>
      <c r="N158" s="35">
        <v>0</v>
      </c>
      <c r="O158" s="35">
        <v>5</v>
      </c>
      <c r="P158" s="35">
        <v>0</v>
      </c>
      <c r="Q158" s="35">
        <v>0</v>
      </c>
      <c r="R158" s="35">
        <f t="shared" si="55"/>
        <v>5</v>
      </c>
      <c r="S158" s="35">
        <v>0</v>
      </c>
      <c r="T158" s="35">
        <v>5</v>
      </c>
      <c r="U158" s="35">
        <v>0</v>
      </c>
      <c r="V158" s="35">
        <v>0</v>
      </c>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62.25" customHeight="1" x14ac:dyDescent="0.25">
      <c r="A159" s="21"/>
      <c r="B159" s="4" t="s">
        <v>283</v>
      </c>
      <c r="C159" s="297"/>
      <c r="D159" s="219"/>
      <c r="E159" s="219"/>
      <c r="F159" s="305" t="s">
        <v>422</v>
      </c>
      <c r="G159" s="306"/>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409.6" customHeight="1" x14ac:dyDescent="0.25">
      <c r="A160" s="20" t="s">
        <v>180</v>
      </c>
      <c r="B160" s="13" t="s">
        <v>501</v>
      </c>
      <c r="C160" s="298"/>
      <c r="D160" s="234" t="s">
        <v>626</v>
      </c>
      <c r="E160" s="235"/>
      <c r="F160" s="188">
        <v>43831</v>
      </c>
      <c r="G160" s="189">
        <v>44926</v>
      </c>
      <c r="H160" s="34">
        <f>I160+J160+K160+L160</f>
        <v>892.9</v>
      </c>
      <c r="I160" s="34">
        <f t="shared" ref="I160:L160" si="57">I161+I162</f>
        <v>0</v>
      </c>
      <c r="J160" s="34">
        <f>J161+J162</f>
        <v>892.9</v>
      </c>
      <c r="K160" s="34">
        <f t="shared" si="57"/>
        <v>0</v>
      </c>
      <c r="L160" s="34">
        <f t="shared" si="57"/>
        <v>0</v>
      </c>
      <c r="M160" s="34">
        <f>N160+O160+P160+Q160</f>
        <v>921.5</v>
      </c>
      <c r="N160" s="34">
        <f t="shared" ref="N160:P160" si="58">N161+N162</f>
        <v>0</v>
      </c>
      <c r="O160" s="34">
        <f>O161+O162</f>
        <v>921.5</v>
      </c>
      <c r="P160" s="34">
        <f t="shared" si="58"/>
        <v>0</v>
      </c>
      <c r="Q160" s="34">
        <v>0</v>
      </c>
      <c r="R160" s="34">
        <f>S160+T160+U160+V160</f>
        <v>957.59999999999991</v>
      </c>
      <c r="S160" s="34">
        <f t="shared" ref="S160:U160" si="59">S161+S162</f>
        <v>0</v>
      </c>
      <c r="T160" s="34">
        <f>T161+T162</f>
        <v>957.59999999999991</v>
      </c>
      <c r="U160" s="34">
        <f t="shared" si="59"/>
        <v>0</v>
      </c>
      <c r="V160" s="34">
        <v>0</v>
      </c>
      <c r="W160" s="236" t="s">
        <v>17</v>
      </c>
      <c r="X160" s="237" t="s">
        <v>17</v>
      </c>
      <c r="Y160" s="237" t="s">
        <v>17</v>
      </c>
      <c r="Z160" s="237" t="s">
        <v>17</v>
      </c>
      <c r="AA160" s="237" t="s">
        <v>17</v>
      </c>
      <c r="AB160" s="237" t="s">
        <v>17</v>
      </c>
      <c r="AC160" s="237" t="s">
        <v>17</v>
      </c>
      <c r="AD160" s="237" t="s">
        <v>17</v>
      </c>
      <c r="AE160" s="237" t="s">
        <v>17</v>
      </c>
      <c r="AF160" s="237" t="s">
        <v>17</v>
      </c>
      <c r="AG160" s="237" t="s">
        <v>17</v>
      </c>
      <c r="AH160" s="237" t="s">
        <v>17</v>
      </c>
    </row>
    <row r="161" spans="1:34" s="3" customFormat="1" ht="94.5" x14ac:dyDescent="0.25">
      <c r="A161" s="21" t="s">
        <v>181</v>
      </c>
      <c r="B161" s="4" t="s">
        <v>543</v>
      </c>
      <c r="C161" s="296" t="s">
        <v>633</v>
      </c>
      <c r="D161" s="216" t="s">
        <v>626</v>
      </c>
      <c r="E161" s="57"/>
      <c r="F161" s="186">
        <v>43831</v>
      </c>
      <c r="G161" s="187">
        <v>44926</v>
      </c>
      <c r="H161" s="35">
        <f t="shared" ref="H161:H162" si="60">I161+J161+K161+L161</f>
        <v>876.1</v>
      </c>
      <c r="I161" s="35">
        <v>0</v>
      </c>
      <c r="J161" s="35">
        <v>876.1</v>
      </c>
      <c r="K161" s="35">
        <v>0</v>
      </c>
      <c r="L161" s="35">
        <v>0</v>
      </c>
      <c r="M161" s="35">
        <v>904.6</v>
      </c>
      <c r="N161" s="35">
        <v>0</v>
      </c>
      <c r="O161" s="35">
        <v>904.6</v>
      </c>
      <c r="P161" s="35">
        <v>0</v>
      </c>
      <c r="Q161" s="35">
        <v>0</v>
      </c>
      <c r="R161" s="35">
        <f t="shared" ref="R161:R162" si="61">S161+T161+U161+V161</f>
        <v>940.8</v>
      </c>
      <c r="S161" s="35">
        <v>0</v>
      </c>
      <c r="T161" s="35">
        <v>940.8</v>
      </c>
      <c r="U161" s="35">
        <v>0</v>
      </c>
      <c r="V161" s="35">
        <v>0</v>
      </c>
      <c r="W161" s="110" t="s">
        <v>17</v>
      </c>
      <c r="X161" s="111" t="s">
        <v>17</v>
      </c>
      <c r="Y161" s="111" t="s">
        <v>17</v>
      </c>
      <c r="Z161" s="111" t="s">
        <v>17</v>
      </c>
      <c r="AA161" s="111" t="s">
        <v>17</v>
      </c>
      <c r="AB161" s="111" t="s">
        <v>17</v>
      </c>
      <c r="AC161" s="111" t="s">
        <v>17</v>
      </c>
      <c r="AD161" s="111" t="s">
        <v>17</v>
      </c>
      <c r="AE161" s="111" t="s">
        <v>17</v>
      </c>
      <c r="AF161" s="111" t="s">
        <v>17</v>
      </c>
      <c r="AG161" s="111" t="s">
        <v>17</v>
      </c>
      <c r="AH161" s="111" t="s">
        <v>17</v>
      </c>
    </row>
    <row r="162" spans="1:34" s="3" customFormat="1" ht="57" customHeight="1" x14ac:dyDescent="0.25">
      <c r="A162" s="21" t="s">
        <v>182</v>
      </c>
      <c r="B162" s="4" t="s">
        <v>269</v>
      </c>
      <c r="C162" s="297"/>
      <c r="D162" s="57"/>
      <c r="E162" s="57"/>
      <c r="F162" s="186">
        <v>43831</v>
      </c>
      <c r="G162" s="187">
        <v>44926</v>
      </c>
      <c r="H162" s="35">
        <f t="shared" si="60"/>
        <v>16.8</v>
      </c>
      <c r="I162" s="35">
        <v>0</v>
      </c>
      <c r="J162" s="35">
        <v>16.8</v>
      </c>
      <c r="K162" s="35">
        <v>0</v>
      </c>
      <c r="L162" s="35">
        <v>0</v>
      </c>
      <c r="M162" s="35">
        <f t="shared" ref="M162" si="62">N162+O162+P162+Q162</f>
        <v>16.899999999999999</v>
      </c>
      <c r="N162" s="35">
        <v>0</v>
      </c>
      <c r="O162" s="35">
        <v>16.899999999999999</v>
      </c>
      <c r="P162" s="35">
        <v>0</v>
      </c>
      <c r="Q162" s="35">
        <v>0</v>
      </c>
      <c r="R162" s="35">
        <f t="shared" si="61"/>
        <v>16.8</v>
      </c>
      <c r="S162" s="35">
        <v>0</v>
      </c>
      <c r="T162" s="35">
        <v>16.8</v>
      </c>
      <c r="U162" s="35">
        <v>0</v>
      </c>
      <c r="V162" s="35">
        <v>0</v>
      </c>
      <c r="W162" s="110" t="s">
        <v>17</v>
      </c>
      <c r="X162" s="111" t="s">
        <v>17</v>
      </c>
      <c r="Y162" s="111" t="s">
        <v>17</v>
      </c>
      <c r="Z162" s="111" t="s">
        <v>17</v>
      </c>
      <c r="AA162" s="111" t="s">
        <v>17</v>
      </c>
      <c r="AB162" s="111" t="s">
        <v>17</v>
      </c>
      <c r="AC162" s="111" t="s">
        <v>17</v>
      </c>
      <c r="AD162" s="111" t="s">
        <v>17</v>
      </c>
      <c r="AE162" s="111" t="s">
        <v>17</v>
      </c>
      <c r="AF162" s="111" t="s">
        <v>17</v>
      </c>
      <c r="AG162" s="111" t="s">
        <v>17</v>
      </c>
      <c r="AH162" s="111" t="s">
        <v>17</v>
      </c>
    </row>
    <row r="163" spans="1:34" s="3" customFormat="1" ht="54.75" customHeight="1" x14ac:dyDescent="0.25">
      <c r="A163" s="238"/>
      <c r="B163" s="4" t="s">
        <v>432</v>
      </c>
      <c r="C163" s="298"/>
      <c r="D163" s="239"/>
      <c r="E163" s="239"/>
      <c r="F163" s="318" t="s">
        <v>419</v>
      </c>
      <c r="G163" s="319"/>
      <c r="H163" s="240"/>
      <c r="I163" s="240"/>
      <c r="J163" s="240"/>
      <c r="K163" s="240"/>
      <c r="L163" s="240"/>
      <c r="M163" s="240"/>
      <c r="N163" s="240"/>
      <c r="O163" s="240"/>
      <c r="P163" s="240"/>
      <c r="Q163" s="240"/>
      <c r="R163" s="240"/>
      <c r="S163" s="240"/>
      <c r="T163" s="240"/>
      <c r="U163" s="240"/>
      <c r="V163" s="240"/>
      <c r="W163" s="111"/>
      <c r="X163" s="111"/>
      <c r="Y163" s="111"/>
      <c r="Z163" s="111" t="s">
        <v>17</v>
      </c>
      <c r="AA163" s="111"/>
      <c r="AB163" s="111"/>
      <c r="AC163" s="111"/>
      <c r="AD163" s="111" t="s">
        <v>17</v>
      </c>
      <c r="AE163" s="111"/>
      <c r="AF163" s="111"/>
      <c r="AG163" s="111"/>
      <c r="AH163" s="111" t="s">
        <v>17</v>
      </c>
    </row>
    <row r="164" spans="1:34" s="2" customFormat="1" ht="144" customHeight="1" x14ac:dyDescent="0.25">
      <c r="A164" s="20" t="s">
        <v>247</v>
      </c>
      <c r="B164" s="13" t="s">
        <v>539</v>
      </c>
      <c r="C164" s="296" t="s">
        <v>633</v>
      </c>
      <c r="D164" s="19" t="s">
        <v>626</v>
      </c>
      <c r="E164" s="57"/>
      <c r="F164" s="188">
        <v>43831</v>
      </c>
      <c r="G164" s="189">
        <v>44926</v>
      </c>
      <c r="H164" s="34">
        <f t="shared" ref="H164:H166" si="63">I164+J164+K164+L164</f>
        <v>82.9</v>
      </c>
      <c r="I164" s="34">
        <f>I165+I166</f>
        <v>0</v>
      </c>
      <c r="J164" s="34">
        <f t="shared" ref="J164:L164" si="64">J165+J166</f>
        <v>82.9</v>
      </c>
      <c r="K164" s="34">
        <f t="shared" si="64"/>
        <v>0</v>
      </c>
      <c r="L164" s="34">
        <f t="shared" si="64"/>
        <v>0</v>
      </c>
      <c r="M164" s="34">
        <f t="shared" ref="M164:M166" si="65">N164+O164+P164+Q164</f>
        <v>85.4</v>
      </c>
      <c r="N164" s="34">
        <f>N165+N166</f>
        <v>0</v>
      </c>
      <c r="O164" s="34">
        <f t="shared" ref="O164:Q164" si="66">O165+O166</f>
        <v>85.4</v>
      </c>
      <c r="P164" s="34">
        <f t="shared" si="66"/>
        <v>0</v>
      </c>
      <c r="Q164" s="34">
        <f t="shared" si="66"/>
        <v>0</v>
      </c>
      <c r="R164" s="34">
        <f t="shared" ref="R164:R166" si="67">S164+T164+U164+V164</f>
        <v>88.7</v>
      </c>
      <c r="S164" s="34">
        <f>S165+S166</f>
        <v>0</v>
      </c>
      <c r="T164" s="34">
        <f t="shared" ref="T164:V164" si="68">T165+T166</f>
        <v>88.7</v>
      </c>
      <c r="U164" s="34">
        <f t="shared" si="68"/>
        <v>0</v>
      </c>
      <c r="V164" s="34">
        <f t="shared" si="68"/>
        <v>0</v>
      </c>
      <c r="W164" s="6" t="s">
        <v>17</v>
      </c>
      <c r="X164" s="6" t="s">
        <v>17</v>
      </c>
      <c r="Y164" s="6" t="s">
        <v>17</v>
      </c>
      <c r="Z164" s="6" t="s">
        <v>17</v>
      </c>
      <c r="AA164" s="6" t="s">
        <v>17</v>
      </c>
      <c r="AB164" s="6" t="s">
        <v>17</v>
      </c>
      <c r="AC164" s="6" t="s">
        <v>17</v>
      </c>
      <c r="AD164" s="6" t="s">
        <v>17</v>
      </c>
      <c r="AE164" s="6" t="s">
        <v>17</v>
      </c>
      <c r="AF164" s="6" t="s">
        <v>17</v>
      </c>
      <c r="AG164" s="6" t="s">
        <v>17</v>
      </c>
      <c r="AH164" s="6" t="s">
        <v>17</v>
      </c>
    </row>
    <row r="165" spans="1:34" s="3" customFormat="1" ht="125.25" customHeight="1" x14ac:dyDescent="0.25">
      <c r="A165" s="21" t="s">
        <v>183</v>
      </c>
      <c r="B165" s="4" t="s">
        <v>270</v>
      </c>
      <c r="C165" s="297"/>
      <c r="D165" s="216" t="s">
        <v>626</v>
      </c>
      <c r="E165" s="57"/>
      <c r="F165" s="186">
        <v>43831</v>
      </c>
      <c r="G165" s="187">
        <v>44926</v>
      </c>
      <c r="H165" s="35">
        <f t="shared" si="63"/>
        <v>77.900000000000006</v>
      </c>
      <c r="I165" s="35">
        <v>0</v>
      </c>
      <c r="J165" s="35">
        <v>77.900000000000006</v>
      </c>
      <c r="K165" s="35">
        <v>0</v>
      </c>
      <c r="L165" s="35">
        <v>0</v>
      </c>
      <c r="M165" s="35">
        <f t="shared" si="65"/>
        <v>80.400000000000006</v>
      </c>
      <c r="N165" s="35">
        <v>0</v>
      </c>
      <c r="O165" s="35">
        <v>80.400000000000006</v>
      </c>
      <c r="P165" s="35">
        <v>0</v>
      </c>
      <c r="Q165" s="35">
        <v>0</v>
      </c>
      <c r="R165" s="35">
        <f t="shared" si="67"/>
        <v>83.7</v>
      </c>
      <c r="S165" s="35">
        <v>0</v>
      </c>
      <c r="T165" s="35">
        <v>83.7</v>
      </c>
      <c r="U165" s="35">
        <v>0</v>
      </c>
      <c r="V165" s="35">
        <v>0</v>
      </c>
      <c r="W165" s="8" t="s">
        <v>17</v>
      </c>
      <c r="X165" s="241" t="s">
        <v>17</v>
      </c>
      <c r="Y165" s="241" t="s">
        <v>17</v>
      </c>
      <c r="Z165" s="241" t="s">
        <v>17</v>
      </c>
      <c r="AA165" s="241" t="s">
        <v>17</v>
      </c>
      <c r="AB165" s="241" t="s">
        <v>17</v>
      </c>
      <c r="AC165" s="241" t="s">
        <v>17</v>
      </c>
      <c r="AD165" s="241" t="s">
        <v>17</v>
      </c>
      <c r="AE165" s="241" t="s">
        <v>17</v>
      </c>
      <c r="AF165" s="241" t="s">
        <v>17</v>
      </c>
      <c r="AG165" s="241" t="s">
        <v>17</v>
      </c>
      <c r="AH165" s="241" t="s">
        <v>17</v>
      </c>
    </row>
    <row r="166" spans="1:34" s="3" customFormat="1" ht="63" x14ac:dyDescent="0.25">
      <c r="A166" s="21" t="s">
        <v>248</v>
      </c>
      <c r="B166" s="4" t="s">
        <v>271</v>
      </c>
      <c r="C166" s="298"/>
      <c r="D166" s="216" t="s">
        <v>626</v>
      </c>
      <c r="E166" s="57"/>
      <c r="F166" s="186">
        <v>43831</v>
      </c>
      <c r="G166" s="187">
        <v>44926</v>
      </c>
      <c r="H166" s="35">
        <f t="shared" si="63"/>
        <v>5</v>
      </c>
      <c r="I166" s="35">
        <v>0</v>
      </c>
      <c r="J166" s="35">
        <v>5</v>
      </c>
      <c r="K166" s="35">
        <v>0</v>
      </c>
      <c r="L166" s="35">
        <v>0</v>
      </c>
      <c r="M166" s="35">
        <f t="shared" si="65"/>
        <v>5</v>
      </c>
      <c r="N166" s="35">
        <v>0</v>
      </c>
      <c r="O166" s="35">
        <v>5</v>
      </c>
      <c r="P166" s="35">
        <v>0</v>
      </c>
      <c r="Q166" s="35">
        <v>0</v>
      </c>
      <c r="R166" s="35">
        <f t="shared" si="67"/>
        <v>5</v>
      </c>
      <c r="S166" s="35">
        <v>0</v>
      </c>
      <c r="T166" s="35">
        <v>5</v>
      </c>
      <c r="U166" s="35">
        <v>0</v>
      </c>
      <c r="V166" s="35">
        <v>0</v>
      </c>
      <c r="W166" s="8" t="s">
        <v>17</v>
      </c>
      <c r="X166" s="241" t="s">
        <v>17</v>
      </c>
      <c r="Y166" s="241" t="s">
        <v>17</v>
      </c>
      <c r="Z166" s="241" t="s">
        <v>17</v>
      </c>
      <c r="AA166" s="241" t="s">
        <v>17</v>
      </c>
      <c r="AB166" s="241" t="s">
        <v>17</v>
      </c>
      <c r="AC166" s="241" t="s">
        <v>17</v>
      </c>
      <c r="AD166" s="241" t="s">
        <v>17</v>
      </c>
      <c r="AE166" s="241" t="s">
        <v>17</v>
      </c>
      <c r="AF166" s="241" t="s">
        <v>17</v>
      </c>
      <c r="AG166" s="241" t="s">
        <v>17</v>
      </c>
      <c r="AH166" s="241" t="s">
        <v>17</v>
      </c>
    </row>
    <row r="167" spans="1:34" s="3" customFormat="1" ht="68.25" customHeight="1" x14ac:dyDescent="0.25">
      <c r="A167" s="238"/>
      <c r="B167" s="4" t="s">
        <v>491</v>
      </c>
      <c r="C167" s="239"/>
      <c r="D167" s="239"/>
      <c r="E167" s="239"/>
      <c r="F167" s="318" t="s">
        <v>419</v>
      </c>
      <c r="G167" s="319"/>
      <c r="H167" s="240"/>
      <c r="I167" s="240"/>
      <c r="J167" s="240"/>
      <c r="K167" s="240"/>
      <c r="L167" s="240"/>
      <c r="M167" s="240"/>
      <c r="N167" s="240"/>
      <c r="O167" s="240"/>
      <c r="P167" s="240"/>
      <c r="Q167" s="240"/>
      <c r="R167" s="240"/>
      <c r="S167" s="240"/>
      <c r="T167" s="240"/>
      <c r="U167" s="240"/>
      <c r="V167" s="240"/>
      <c r="W167" s="111"/>
      <c r="X167" s="111"/>
      <c r="Y167" s="111"/>
      <c r="Z167" s="111" t="s">
        <v>17</v>
      </c>
      <c r="AA167" s="111"/>
      <c r="AB167" s="111"/>
      <c r="AC167" s="111"/>
      <c r="AD167" s="111" t="s">
        <v>17</v>
      </c>
      <c r="AE167" s="111"/>
      <c r="AF167" s="111"/>
      <c r="AG167" s="111"/>
      <c r="AH167" s="111" t="s">
        <v>17</v>
      </c>
    </row>
    <row r="168" spans="1:34" s="228" customFormat="1" ht="125.25" customHeight="1" x14ac:dyDescent="0.25">
      <c r="A168" s="96" t="s">
        <v>457</v>
      </c>
      <c r="B168" s="152" t="s">
        <v>147</v>
      </c>
      <c r="C168" s="242" t="s">
        <v>633</v>
      </c>
      <c r="D168" s="242" t="s">
        <v>626</v>
      </c>
      <c r="E168" s="243"/>
      <c r="F168" s="188">
        <v>43831</v>
      </c>
      <c r="G168" s="189">
        <v>44926</v>
      </c>
      <c r="H168" s="227">
        <f t="shared" ref="H168:H169" si="69">I168+J168+K168+L168</f>
        <v>2214</v>
      </c>
      <c r="I168" s="227">
        <f>I169+I170+I171</f>
        <v>0</v>
      </c>
      <c r="J168" s="227">
        <f>J169+J170+J171</f>
        <v>0</v>
      </c>
      <c r="K168" s="227">
        <f>K169+K170+K171+K172</f>
        <v>2214</v>
      </c>
      <c r="L168" s="227">
        <f>L169+L170+L171</f>
        <v>0</v>
      </c>
      <c r="M168" s="227">
        <f t="shared" ref="M168:M169" si="70">N168+O168+P168+Q168</f>
        <v>1100</v>
      </c>
      <c r="N168" s="227">
        <f>N169+N170+N171</f>
        <v>0</v>
      </c>
      <c r="O168" s="227">
        <f>O169+O170+O171</f>
        <v>0</v>
      </c>
      <c r="P168" s="227">
        <f>P169+P170+P171</f>
        <v>1100</v>
      </c>
      <c r="Q168" s="227">
        <f>Q169+Q170+Q171</f>
        <v>0</v>
      </c>
      <c r="R168" s="227">
        <f t="shared" ref="R168:R169" si="71">S168+T168+U168+V168</f>
        <v>1685</v>
      </c>
      <c r="S168" s="227">
        <f>S169+S170+S171</f>
        <v>0</v>
      </c>
      <c r="T168" s="227">
        <f>T169+T170+T171</f>
        <v>0</v>
      </c>
      <c r="U168" s="227">
        <f>U169+U170+U171</f>
        <v>1685</v>
      </c>
      <c r="V168" s="227">
        <f>V169+V170+V171</f>
        <v>0</v>
      </c>
      <c r="W168" s="226" t="s">
        <v>17</v>
      </c>
      <c r="X168" s="244" t="s">
        <v>17</v>
      </c>
      <c r="Y168" s="244" t="s">
        <v>17</v>
      </c>
      <c r="Z168" s="244" t="s">
        <v>17</v>
      </c>
      <c r="AA168" s="244" t="s">
        <v>17</v>
      </c>
      <c r="AB168" s="244" t="s">
        <v>17</v>
      </c>
      <c r="AC168" s="244" t="s">
        <v>17</v>
      </c>
      <c r="AD168" s="244" t="s">
        <v>17</v>
      </c>
      <c r="AE168" s="244" t="s">
        <v>17</v>
      </c>
      <c r="AF168" s="244" t="s">
        <v>17</v>
      </c>
      <c r="AG168" s="244" t="s">
        <v>17</v>
      </c>
      <c r="AH168" s="244" t="s">
        <v>17</v>
      </c>
    </row>
    <row r="169" spans="1:34" s="232" customFormat="1" ht="60" customHeight="1" x14ac:dyDescent="0.25">
      <c r="A169" s="233" t="s">
        <v>137</v>
      </c>
      <c r="B169" s="245" t="s">
        <v>148</v>
      </c>
      <c r="C169" s="325" t="s">
        <v>633</v>
      </c>
      <c r="D169" s="325" t="s">
        <v>626</v>
      </c>
      <c r="E169" s="246"/>
      <c r="F169" s="186">
        <v>43831</v>
      </c>
      <c r="G169" s="187">
        <v>44926</v>
      </c>
      <c r="H169" s="231">
        <f t="shared" si="69"/>
        <v>2014</v>
      </c>
      <c r="I169" s="231">
        <v>0</v>
      </c>
      <c r="J169" s="231">
        <v>0</v>
      </c>
      <c r="K169" s="231">
        <v>2014</v>
      </c>
      <c r="L169" s="231">
        <v>0</v>
      </c>
      <c r="M169" s="231">
        <f t="shared" si="70"/>
        <v>900</v>
      </c>
      <c r="N169" s="231">
        <v>0</v>
      </c>
      <c r="O169" s="231">
        <v>0</v>
      </c>
      <c r="P169" s="231">
        <v>900</v>
      </c>
      <c r="Q169" s="231">
        <v>0</v>
      </c>
      <c r="R169" s="231">
        <f t="shared" si="71"/>
        <v>1485</v>
      </c>
      <c r="S169" s="231">
        <v>0</v>
      </c>
      <c r="T169" s="231">
        <v>0</v>
      </c>
      <c r="U169" s="231">
        <v>1485</v>
      </c>
      <c r="V169" s="231">
        <v>0</v>
      </c>
      <c r="W169" s="230" t="s">
        <v>17</v>
      </c>
      <c r="X169" s="247" t="s">
        <v>17</v>
      </c>
      <c r="Y169" s="247" t="s">
        <v>17</v>
      </c>
      <c r="Z169" s="247" t="s">
        <v>17</v>
      </c>
      <c r="AA169" s="247" t="s">
        <v>17</v>
      </c>
      <c r="AB169" s="247" t="s">
        <v>17</v>
      </c>
      <c r="AC169" s="247" t="s">
        <v>17</v>
      </c>
      <c r="AD169" s="247" t="s">
        <v>17</v>
      </c>
      <c r="AE169" s="247" t="s">
        <v>17</v>
      </c>
      <c r="AF169" s="247" t="s">
        <v>17</v>
      </c>
      <c r="AG169" s="247" t="s">
        <v>17</v>
      </c>
      <c r="AH169" s="247" t="s">
        <v>17</v>
      </c>
    </row>
    <row r="170" spans="1:34" s="232" customFormat="1" ht="41.25" customHeight="1" x14ac:dyDescent="0.25">
      <c r="A170" s="248" t="s">
        <v>172</v>
      </c>
      <c r="B170" s="119" t="s">
        <v>520</v>
      </c>
      <c r="C170" s="325"/>
      <c r="D170" s="325"/>
      <c r="E170" s="249"/>
      <c r="F170" s="186">
        <v>43831</v>
      </c>
      <c r="G170" s="187">
        <v>44926</v>
      </c>
      <c r="H170" s="231">
        <f t="shared" ref="H170" si="72">I170+J170+K170+L170</f>
        <v>200</v>
      </c>
      <c r="I170" s="231">
        <v>0</v>
      </c>
      <c r="J170" s="231">
        <v>0</v>
      </c>
      <c r="K170" s="231">
        <v>200</v>
      </c>
      <c r="L170" s="231">
        <v>0</v>
      </c>
      <c r="M170" s="231">
        <f t="shared" ref="M170" si="73">N170+O170+P170+Q170</f>
        <v>200</v>
      </c>
      <c r="N170" s="231">
        <v>0</v>
      </c>
      <c r="O170" s="231">
        <v>0</v>
      </c>
      <c r="P170" s="231">
        <v>200</v>
      </c>
      <c r="Q170" s="231">
        <v>0</v>
      </c>
      <c r="R170" s="231">
        <f t="shared" ref="R170" si="74">S170+T170+U170+V170</f>
        <v>200</v>
      </c>
      <c r="S170" s="231">
        <v>0</v>
      </c>
      <c r="T170" s="231">
        <v>0</v>
      </c>
      <c r="U170" s="231">
        <v>200</v>
      </c>
      <c r="V170" s="231">
        <v>0</v>
      </c>
      <c r="W170" s="230" t="s">
        <v>17</v>
      </c>
      <c r="X170" s="247" t="s">
        <v>17</v>
      </c>
      <c r="Y170" s="247" t="s">
        <v>17</v>
      </c>
      <c r="Z170" s="247" t="s">
        <v>17</v>
      </c>
      <c r="AA170" s="247" t="s">
        <v>17</v>
      </c>
      <c r="AB170" s="247" t="s">
        <v>17</v>
      </c>
      <c r="AC170" s="247" t="s">
        <v>17</v>
      </c>
      <c r="AD170" s="247" t="s">
        <v>17</v>
      </c>
      <c r="AE170" s="247" t="s">
        <v>17</v>
      </c>
      <c r="AF170" s="247" t="s">
        <v>17</v>
      </c>
      <c r="AG170" s="247" t="s">
        <v>17</v>
      </c>
      <c r="AH170" s="247" t="s">
        <v>17</v>
      </c>
    </row>
    <row r="171" spans="1:34" s="232" customFormat="1" ht="56.25" customHeight="1" x14ac:dyDescent="0.25">
      <c r="A171" s="233"/>
      <c r="B171" s="119" t="s">
        <v>492</v>
      </c>
      <c r="C171" s="325"/>
      <c r="D171" s="325"/>
      <c r="E171" s="250"/>
      <c r="F171" s="334" t="s">
        <v>419</v>
      </c>
      <c r="G171" s="335"/>
      <c r="H171" s="251"/>
      <c r="I171" s="251"/>
      <c r="J171" s="251"/>
      <c r="K171" s="251"/>
      <c r="L171" s="251"/>
      <c r="M171" s="251"/>
      <c r="N171" s="251"/>
      <c r="O171" s="251"/>
      <c r="P171" s="251"/>
      <c r="Q171" s="251"/>
      <c r="R171" s="251"/>
      <c r="S171" s="251"/>
      <c r="T171" s="251"/>
      <c r="U171" s="251"/>
      <c r="V171" s="251"/>
      <c r="W171" s="247"/>
      <c r="X171" s="247"/>
      <c r="Y171" s="247"/>
      <c r="Z171" s="247" t="s">
        <v>17</v>
      </c>
      <c r="AA171" s="247"/>
      <c r="AB171" s="247"/>
      <c r="AC171" s="247"/>
      <c r="AD171" s="247" t="s">
        <v>17</v>
      </c>
      <c r="AE171" s="247"/>
      <c r="AF171" s="247"/>
      <c r="AG171" s="247"/>
      <c r="AH171" s="247" t="s">
        <v>17</v>
      </c>
    </row>
    <row r="172" spans="1:34" s="232" customFormat="1" ht="41.25" customHeight="1" x14ac:dyDescent="0.25">
      <c r="A172" s="248" t="s">
        <v>458</v>
      </c>
      <c r="B172" s="119" t="s">
        <v>521</v>
      </c>
      <c r="C172" s="250"/>
      <c r="D172" s="250"/>
      <c r="E172" s="269"/>
      <c r="F172" s="186">
        <v>43831</v>
      </c>
      <c r="G172" s="187">
        <v>44926</v>
      </c>
      <c r="H172" s="231">
        <f t="shared" ref="H172" si="75">I172+J172+K172+L172</f>
        <v>0</v>
      </c>
      <c r="I172" s="231">
        <v>0</v>
      </c>
      <c r="J172" s="231">
        <v>0</v>
      </c>
      <c r="K172" s="231">
        <v>0</v>
      </c>
      <c r="L172" s="231">
        <v>0</v>
      </c>
      <c r="M172" s="231">
        <f t="shared" ref="M172" si="76">N172+O172+P172+Q172</f>
        <v>0</v>
      </c>
      <c r="N172" s="231">
        <v>0</v>
      </c>
      <c r="O172" s="231">
        <v>0</v>
      </c>
      <c r="P172" s="231">
        <v>0</v>
      </c>
      <c r="Q172" s="231">
        <v>0</v>
      </c>
      <c r="R172" s="231">
        <f t="shared" ref="R172" si="77">S172+T172+U172+V172</f>
        <v>0</v>
      </c>
      <c r="S172" s="231">
        <v>0</v>
      </c>
      <c r="T172" s="231">
        <v>0</v>
      </c>
      <c r="U172" s="231">
        <v>0</v>
      </c>
      <c r="V172" s="231">
        <v>0</v>
      </c>
      <c r="W172" s="230"/>
      <c r="X172" s="247"/>
      <c r="Y172" s="247" t="s">
        <v>17</v>
      </c>
      <c r="Z172" s="247" t="s">
        <v>17</v>
      </c>
      <c r="AA172" s="247"/>
      <c r="AB172" s="247"/>
      <c r="AC172" s="247"/>
      <c r="AD172" s="247"/>
      <c r="AE172" s="247"/>
      <c r="AF172" s="247"/>
      <c r="AG172" s="247"/>
      <c r="AH172" s="247"/>
    </row>
    <row r="173" spans="1:34" s="232" customFormat="1" ht="41.25" customHeight="1" x14ac:dyDescent="0.25">
      <c r="A173" s="248"/>
      <c r="B173" s="119" t="s">
        <v>519</v>
      </c>
      <c r="C173" s="250"/>
      <c r="D173" s="250"/>
      <c r="E173" s="269"/>
      <c r="F173" s="186"/>
      <c r="G173" s="186"/>
      <c r="H173" s="231"/>
      <c r="I173" s="251"/>
      <c r="J173" s="251"/>
      <c r="K173" s="251"/>
      <c r="L173" s="251"/>
      <c r="M173" s="251"/>
      <c r="N173" s="251"/>
      <c r="O173" s="251"/>
      <c r="P173" s="251"/>
      <c r="Q173" s="251"/>
      <c r="R173" s="251"/>
      <c r="S173" s="251"/>
      <c r="T173" s="251"/>
      <c r="U173" s="251"/>
      <c r="V173" s="251"/>
      <c r="W173" s="247"/>
      <c r="X173" s="247"/>
      <c r="Y173" s="247"/>
      <c r="Z173" s="247"/>
      <c r="AA173" s="247"/>
      <c r="AB173" s="247"/>
      <c r="AC173" s="247"/>
      <c r="AD173" s="247"/>
      <c r="AE173" s="247"/>
      <c r="AF173" s="247"/>
      <c r="AG173" s="247"/>
      <c r="AH173" s="247"/>
    </row>
    <row r="174" spans="1:34" s="232" customFormat="1" ht="99" customHeight="1" x14ac:dyDescent="0.25">
      <c r="A174" s="265">
        <v>29</v>
      </c>
      <c r="B174" s="152" t="s">
        <v>512</v>
      </c>
      <c r="C174" s="296" t="s">
        <v>646</v>
      </c>
      <c r="D174" s="291" t="s">
        <v>516</v>
      </c>
      <c r="E174" s="291" t="s">
        <v>165</v>
      </c>
      <c r="F174" s="188">
        <v>43831</v>
      </c>
      <c r="G174" s="189">
        <v>44926</v>
      </c>
      <c r="H174" s="227">
        <f>J174+K174</f>
        <v>2790</v>
      </c>
      <c r="I174" s="267"/>
      <c r="J174" s="267">
        <f>J175</f>
        <v>0</v>
      </c>
      <c r="K174" s="267">
        <v>2790</v>
      </c>
      <c r="L174" s="267"/>
      <c r="M174" s="267">
        <f>O174+P174</f>
        <v>2790</v>
      </c>
      <c r="N174" s="267"/>
      <c r="O174" s="267">
        <f>O175</f>
        <v>0</v>
      </c>
      <c r="P174" s="267">
        <v>2790</v>
      </c>
      <c r="Q174" s="267"/>
      <c r="R174" s="267">
        <f>T174+U174</f>
        <v>2790</v>
      </c>
      <c r="S174" s="267"/>
      <c r="T174" s="267">
        <f>T175</f>
        <v>0</v>
      </c>
      <c r="U174" s="267">
        <v>2790</v>
      </c>
      <c r="V174" s="251"/>
      <c r="W174" s="230" t="s">
        <v>17</v>
      </c>
      <c r="X174" s="247" t="s">
        <v>17</v>
      </c>
      <c r="Y174" s="247" t="s">
        <v>17</v>
      </c>
      <c r="Z174" s="247" t="s">
        <v>17</v>
      </c>
      <c r="AA174" s="247" t="s">
        <v>17</v>
      </c>
      <c r="AB174" s="247" t="s">
        <v>17</v>
      </c>
      <c r="AC174" s="247" t="s">
        <v>17</v>
      </c>
      <c r="AD174" s="247" t="s">
        <v>17</v>
      </c>
      <c r="AE174" s="247" t="s">
        <v>17</v>
      </c>
      <c r="AF174" s="247" t="s">
        <v>17</v>
      </c>
      <c r="AG174" s="247" t="s">
        <v>17</v>
      </c>
      <c r="AH174" s="247" t="s">
        <v>17</v>
      </c>
    </row>
    <row r="175" spans="1:34" s="232" customFormat="1" ht="91.5" customHeight="1" x14ac:dyDescent="0.25">
      <c r="A175" s="248" t="s">
        <v>259</v>
      </c>
      <c r="B175" s="119" t="s">
        <v>513</v>
      </c>
      <c r="C175" s="297"/>
      <c r="D175" s="333"/>
      <c r="E175" s="292"/>
      <c r="F175" s="186">
        <v>43831</v>
      </c>
      <c r="G175" s="187">
        <v>44926</v>
      </c>
      <c r="H175" s="231">
        <f>K175</f>
        <v>2790</v>
      </c>
      <c r="I175" s="251"/>
      <c r="J175" s="251">
        <v>0</v>
      </c>
      <c r="K175" s="251">
        <v>2790</v>
      </c>
      <c r="L175" s="251"/>
      <c r="M175" s="251">
        <f>O175+P175</f>
        <v>0</v>
      </c>
      <c r="N175" s="251"/>
      <c r="O175" s="251">
        <v>0</v>
      </c>
      <c r="P175" s="251">
        <v>0</v>
      </c>
      <c r="Q175" s="251"/>
      <c r="R175" s="251">
        <v>2790</v>
      </c>
      <c r="S175" s="251"/>
      <c r="T175" s="251">
        <v>0</v>
      </c>
      <c r="U175" s="251">
        <v>2790</v>
      </c>
      <c r="V175" s="251"/>
      <c r="W175" s="230" t="s">
        <v>17</v>
      </c>
      <c r="X175" s="247" t="s">
        <v>17</v>
      </c>
      <c r="Y175" s="247" t="s">
        <v>17</v>
      </c>
      <c r="Z175" s="247" t="s">
        <v>17</v>
      </c>
      <c r="AA175" s="247" t="s">
        <v>17</v>
      </c>
      <c r="AB175" s="247" t="s">
        <v>17</v>
      </c>
      <c r="AC175" s="247" t="s">
        <v>17</v>
      </c>
      <c r="AD175" s="247" t="s">
        <v>17</v>
      </c>
      <c r="AE175" s="247" t="s">
        <v>17</v>
      </c>
      <c r="AF175" s="247" t="s">
        <v>17</v>
      </c>
      <c r="AG175" s="247" t="s">
        <v>17</v>
      </c>
      <c r="AH175" s="247" t="s">
        <v>17</v>
      </c>
    </row>
    <row r="176" spans="1:34" s="232" customFormat="1" ht="66.75" customHeight="1" x14ac:dyDescent="0.25">
      <c r="A176" s="286"/>
      <c r="B176" s="119" t="s">
        <v>522</v>
      </c>
      <c r="C176" s="349"/>
      <c r="D176" s="293"/>
      <c r="E176" s="292"/>
      <c r="F176" s="186"/>
      <c r="G176" s="187"/>
      <c r="H176" s="231"/>
      <c r="I176" s="251"/>
      <c r="J176" s="251"/>
      <c r="K176" s="251"/>
      <c r="L176" s="251"/>
      <c r="M176" s="251"/>
      <c r="N176" s="251"/>
      <c r="O176" s="251"/>
      <c r="P176" s="251"/>
      <c r="Q176" s="251"/>
      <c r="R176" s="251"/>
      <c r="S176" s="251"/>
      <c r="T176" s="251"/>
      <c r="U176" s="251"/>
      <c r="V176" s="251"/>
      <c r="W176" s="230" t="s">
        <v>17</v>
      </c>
      <c r="X176" s="247" t="s">
        <v>17</v>
      </c>
      <c r="Y176" s="247" t="s">
        <v>17</v>
      </c>
      <c r="Z176" s="247" t="s">
        <v>17</v>
      </c>
      <c r="AA176" s="247" t="s">
        <v>17</v>
      </c>
      <c r="AB176" s="247" t="s">
        <v>17</v>
      </c>
      <c r="AC176" s="247" t="s">
        <v>17</v>
      </c>
      <c r="AD176" s="247" t="s">
        <v>17</v>
      </c>
      <c r="AE176" s="247" t="s">
        <v>17</v>
      </c>
      <c r="AF176" s="247" t="s">
        <v>17</v>
      </c>
      <c r="AG176" s="247" t="s">
        <v>17</v>
      </c>
      <c r="AH176" s="247" t="s">
        <v>17</v>
      </c>
    </row>
    <row r="177" spans="1:36" s="232" customFormat="1" ht="92.25" customHeight="1" x14ac:dyDescent="0.25">
      <c r="A177" s="266">
        <v>30</v>
      </c>
      <c r="B177" s="152" t="s">
        <v>514</v>
      </c>
      <c r="C177" s="291" t="s">
        <v>646</v>
      </c>
      <c r="D177" s="291" t="s">
        <v>516</v>
      </c>
      <c r="E177" s="292"/>
      <c r="F177" s="188">
        <v>43831</v>
      </c>
      <c r="G177" s="189">
        <v>44926</v>
      </c>
      <c r="H177" s="227">
        <f>J177+K177</f>
        <v>0</v>
      </c>
      <c r="I177" s="267"/>
      <c r="J177" s="267">
        <f>J178</f>
        <v>0</v>
      </c>
      <c r="K177" s="267">
        <f>K178</f>
        <v>0</v>
      </c>
      <c r="L177" s="267"/>
      <c r="M177" s="267">
        <f>O177+P177</f>
        <v>0</v>
      </c>
      <c r="N177" s="267"/>
      <c r="O177" s="267">
        <f>O178</f>
        <v>0</v>
      </c>
      <c r="P177" s="267">
        <f>P178</f>
        <v>0</v>
      </c>
      <c r="Q177" s="267"/>
      <c r="R177" s="267">
        <f>T177+U177</f>
        <v>0</v>
      </c>
      <c r="S177" s="267"/>
      <c r="T177" s="267">
        <f>T178</f>
        <v>0</v>
      </c>
      <c r="U177" s="267">
        <f>U178</f>
        <v>0</v>
      </c>
      <c r="V177" s="251"/>
      <c r="W177" s="230" t="s">
        <v>17</v>
      </c>
      <c r="X177" s="247" t="s">
        <v>17</v>
      </c>
      <c r="Y177" s="247" t="s">
        <v>17</v>
      </c>
      <c r="Z177" s="247" t="s">
        <v>17</v>
      </c>
      <c r="AA177" s="247" t="s">
        <v>17</v>
      </c>
      <c r="AB177" s="247" t="s">
        <v>17</v>
      </c>
      <c r="AC177" s="247" t="s">
        <v>17</v>
      </c>
      <c r="AD177" s="247" t="s">
        <v>17</v>
      </c>
      <c r="AE177" s="247" t="s">
        <v>17</v>
      </c>
      <c r="AF177" s="247" t="s">
        <v>17</v>
      </c>
      <c r="AG177" s="247" t="s">
        <v>17</v>
      </c>
      <c r="AH177" s="247" t="s">
        <v>17</v>
      </c>
    </row>
    <row r="178" spans="1:36" s="232" customFormat="1" ht="91.5" customHeight="1" x14ac:dyDescent="0.25">
      <c r="A178" s="265"/>
      <c r="B178" s="119" t="s">
        <v>515</v>
      </c>
      <c r="C178" s="333"/>
      <c r="D178" s="333"/>
      <c r="E178" s="292"/>
      <c r="F178" s="186">
        <v>43831</v>
      </c>
      <c r="G178" s="187">
        <v>44926</v>
      </c>
      <c r="H178" s="231">
        <f>K178</f>
        <v>0</v>
      </c>
      <c r="I178" s="251"/>
      <c r="J178" s="251">
        <v>0</v>
      </c>
      <c r="K178" s="251">
        <v>0</v>
      </c>
      <c r="L178" s="251"/>
      <c r="M178" s="251">
        <f>O178+P178</f>
        <v>0</v>
      </c>
      <c r="N178" s="251"/>
      <c r="O178" s="251">
        <v>0</v>
      </c>
      <c r="P178" s="251">
        <v>0</v>
      </c>
      <c r="Q178" s="251"/>
      <c r="R178" s="251">
        <f>T178+U178</f>
        <v>0</v>
      </c>
      <c r="S178" s="251"/>
      <c r="T178" s="251">
        <v>0</v>
      </c>
      <c r="U178" s="251">
        <v>0</v>
      </c>
      <c r="V178" s="251"/>
      <c r="W178" s="230" t="s">
        <v>17</v>
      </c>
      <c r="X178" s="247" t="s">
        <v>17</v>
      </c>
      <c r="Y178" s="247" t="s">
        <v>17</v>
      </c>
      <c r="Z178" s="247" t="s">
        <v>17</v>
      </c>
      <c r="AA178" s="247" t="s">
        <v>17</v>
      </c>
      <c r="AB178" s="247" t="s">
        <v>17</v>
      </c>
      <c r="AC178" s="247" t="s">
        <v>17</v>
      </c>
      <c r="AD178" s="247" t="s">
        <v>17</v>
      </c>
      <c r="AE178" s="247" t="s">
        <v>17</v>
      </c>
      <c r="AF178" s="247" t="s">
        <v>17</v>
      </c>
      <c r="AG178" s="247" t="s">
        <v>17</v>
      </c>
      <c r="AH178" s="247" t="s">
        <v>17</v>
      </c>
    </row>
    <row r="179" spans="1:36" s="232" customFormat="1" ht="96" customHeight="1" x14ac:dyDescent="0.25">
      <c r="A179" s="265"/>
      <c r="B179" s="119" t="s">
        <v>669</v>
      </c>
      <c r="C179" s="293"/>
      <c r="D179" s="293"/>
      <c r="E179" s="293"/>
      <c r="F179" s="186">
        <v>43831</v>
      </c>
      <c r="G179" s="187">
        <v>44926</v>
      </c>
      <c r="H179" s="231"/>
      <c r="I179" s="251"/>
      <c r="J179" s="251"/>
      <c r="K179" s="251"/>
      <c r="L179" s="251"/>
      <c r="M179" s="251"/>
      <c r="N179" s="251"/>
      <c r="O179" s="251"/>
      <c r="P179" s="251"/>
      <c r="Q179" s="251"/>
      <c r="R179" s="251"/>
      <c r="S179" s="251"/>
      <c r="T179" s="251"/>
      <c r="U179" s="251"/>
      <c r="V179" s="251"/>
      <c r="W179" s="230" t="s">
        <v>17</v>
      </c>
      <c r="X179" s="247" t="s">
        <v>17</v>
      </c>
      <c r="Y179" s="247" t="s">
        <v>17</v>
      </c>
      <c r="Z179" s="247" t="s">
        <v>17</v>
      </c>
      <c r="AA179" s="247" t="s">
        <v>17</v>
      </c>
      <c r="AB179" s="247" t="s">
        <v>17</v>
      </c>
      <c r="AC179" s="247" t="s">
        <v>17</v>
      </c>
      <c r="AD179" s="247" t="s">
        <v>17</v>
      </c>
      <c r="AE179" s="247" t="s">
        <v>17</v>
      </c>
      <c r="AF179" s="247" t="s">
        <v>17</v>
      </c>
      <c r="AG179" s="247" t="s">
        <v>17</v>
      </c>
      <c r="AH179" s="247" t="s">
        <v>17</v>
      </c>
    </row>
    <row r="180" spans="1:36" s="7" customFormat="1" ht="33.75" customHeight="1" x14ac:dyDescent="0.25">
      <c r="A180" s="299" t="s">
        <v>59</v>
      </c>
      <c r="B180" s="331"/>
      <c r="C180" s="331"/>
      <c r="D180" s="332"/>
      <c r="E180" s="112"/>
      <c r="F180" s="52"/>
      <c r="G180" s="53"/>
      <c r="H180" s="252">
        <f>H118+H133+H139+H144+H148+H156+H152+H160+H164+H168+H174+H177</f>
        <v>124431.9</v>
      </c>
      <c r="I180" s="252">
        <f>I118+I133+I139+I148+I156+I164+I168</f>
        <v>0</v>
      </c>
      <c r="J180" s="252">
        <f>J118+J133+J139+J144+J148+J156+J152+J160+J164+J168+J174+J177</f>
        <v>1163.2</v>
      </c>
      <c r="K180" s="252">
        <f>K118+K133+K139+K144+K148+K156+K152+K160+K164+K168+K174+K177</f>
        <v>123268.70000000001</v>
      </c>
      <c r="L180" s="252">
        <f>L118+L133+L139+L148+L156+L164+L168</f>
        <v>0</v>
      </c>
      <c r="M180" s="252">
        <f t="shared" ref="M180:U180" si="78">M118+M133+M139+M144+M148+M156+M152+M160+M164+M168+M174+M177</f>
        <v>116948.7</v>
      </c>
      <c r="N180" s="252">
        <f t="shared" si="78"/>
        <v>0</v>
      </c>
      <c r="O180" s="252">
        <f t="shared" si="78"/>
        <v>1200</v>
      </c>
      <c r="P180" s="252">
        <f t="shared" si="78"/>
        <v>115748.70000000001</v>
      </c>
      <c r="Q180" s="252">
        <f t="shared" si="78"/>
        <v>0</v>
      </c>
      <c r="R180" s="252">
        <f t="shared" si="78"/>
        <v>120131.80000000002</v>
      </c>
      <c r="S180" s="252">
        <f t="shared" si="78"/>
        <v>0</v>
      </c>
      <c r="T180" s="252">
        <f t="shared" si="78"/>
        <v>1246.7</v>
      </c>
      <c r="U180" s="252">
        <f t="shared" si="78"/>
        <v>118885.1</v>
      </c>
      <c r="V180" s="252">
        <f>V118+V133+V139+V148+V156+V164+V168</f>
        <v>0</v>
      </c>
      <c r="W180" s="22"/>
      <c r="X180" s="22"/>
      <c r="Y180" s="22"/>
      <c r="Z180" s="22"/>
      <c r="AA180" s="22"/>
      <c r="AB180" s="22"/>
      <c r="AC180" s="22"/>
      <c r="AD180" s="22"/>
      <c r="AE180" s="22"/>
      <c r="AF180" s="22"/>
      <c r="AG180" s="22"/>
      <c r="AH180" s="22"/>
      <c r="AJ180" s="253"/>
    </row>
    <row r="181" spans="1:36" s="51" customFormat="1" ht="39.75" customHeight="1" x14ac:dyDescent="0.25">
      <c r="A181" s="328" t="s">
        <v>249</v>
      </c>
      <c r="B181" s="329"/>
      <c r="C181" s="329"/>
      <c r="D181" s="329"/>
      <c r="E181" s="329"/>
      <c r="F181" s="329"/>
      <c r="G181" s="329"/>
      <c r="H181" s="329"/>
      <c r="I181" s="329"/>
      <c r="J181" s="329"/>
      <c r="K181" s="329"/>
      <c r="L181" s="329"/>
      <c r="M181" s="329"/>
      <c r="N181" s="329"/>
      <c r="O181" s="329"/>
      <c r="P181" s="329"/>
      <c r="Q181" s="329"/>
      <c r="R181" s="329"/>
      <c r="S181" s="329"/>
      <c r="T181" s="329"/>
      <c r="U181" s="329"/>
      <c r="V181" s="329"/>
      <c r="W181" s="329"/>
      <c r="X181" s="329"/>
      <c r="Y181" s="329"/>
      <c r="Z181" s="329"/>
      <c r="AA181" s="329"/>
      <c r="AB181" s="329"/>
      <c r="AC181" s="329"/>
      <c r="AD181" s="329"/>
      <c r="AE181" s="329"/>
      <c r="AF181" s="329"/>
      <c r="AG181" s="329"/>
      <c r="AH181" s="330"/>
    </row>
    <row r="182" spans="1:36" s="3" customFormat="1" ht="31.5" customHeight="1" x14ac:dyDescent="0.25">
      <c r="A182" s="310" t="s">
        <v>734</v>
      </c>
      <c r="B182" s="326"/>
      <c r="C182" s="326"/>
      <c r="D182" s="326"/>
      <c r="E182" s="326"/>
      <c r="F182" s="326"/>
      <c r="G182" s="326"/>
      <c r="H182" s="326"/>
      <c r="I182" s="326"/>
      <c r="J182" s="326"/>
      <c r="K182" s="326"/>
      <c r="L182" s="326"/>
      <c r="M182" s="326"/>
      <c r="N182" s="326"/>
      <c r="O182" s="326"/>
      <c r="P182" s="326"/>
      <c r="Q182" s="326"/>
      <c r="R182" s="326"/>
      <c r="S182" s="326"/>
      <c r="T182" s="326"/>
      <c r="U182" s="326"/>
      <c r="V182" s="326"/>
      <c r="W182" s="326"/>
      <c r="X182" s="326"/>
      <c r="Y182" s="326"/>
      <c r="Z182" s="326"/>
      <c r="AA182" s="326"/>
      <c r="AB182" s="326"/>
      <c r="AC182" s="326"/>
      <c r="AD182" s="326"/>
      <c r="AE182" s="326"/>
      <c r="AF182" s="326"/>
      <c r="AG182" s="326"/>
      <c r="AH182" s="327"/>
    </row>
    <row r="183" spans="1:36" s="2" customFormat="1" ht="126" x14ac:dyDescent="0.25">
      <c r="A183" s="20">
        <v>31</v>
      </c>
      <c r="B183" s="13" t="s">
        <v>62</v>
      </c>
      <c r="C183" s="296" t="s">
        <v>647</v>
      </c>
      <c r="D183" s="296" t="s">
        <v>628</v>
      </c>
      <c r="E183" s="296" t="s">
        <v>64</v>
      </c>
      <c r="F183" s="188">
        <v>43831</v>
      </c>
      <c r="G183" s="189">
        <v>44926</v>
      </c>
      <c r="H183" s="41"/>
      <c r="I183" s="41"/>
      <c r="J183" s="41"/>
      <c r="K183" s="41"/>
      <c r="L183" s="43"/>
      <c r="M183" s="41"/>
      <c r="N183" s="41"/>
      <c r="O183" s="41"/>
      <c r="P183" s="41"/>
      <c r="Q183" s="43"/>
      <c r="R183" s="41"/>
      <c r="S183" s="41"/>
      <c r="T183" s="41"/>
      <c r="U183" s="41"/>
      <c r="V183" s="43"/>
      <c r="W183" s="6" t="s">
        <v>17</v>
      </c>
      <c r="X183" s="6" t="s">
        <v>17</v>
      </c>
      <c r="Y183" s="6" t="s">
        <v>17</v>
      </c>
      <c r="Z183" s="6" t="s">
        <v>17</v>
      </c>
      <c r="AA183" s="6" t="s">
        <v>17</v>
      </c>
      <c r="AB183" s="6" t="s">
        <v>17</v>
      </c>
      <c r="AC183" s="6" t="s">
        <v>17</v>
      </c>
      <c r="AD183" s="6" t="s">
        <v>17</v>
      </c>
      <c r="AE183" s="6" t="s">
        <v>17</v>
      </c>
      <c r="AF183" s="6" t="s">
        <v>17</v>
      </c>
      <c r="AG183" s="6" t="s">
        <v>17</v>
      </c>
      <c r="AH183" s="6" t="s">
        <v>17</v>
      </c>
    </row>
    <row r="184" spans="1:36" s="3" customFormat="1" ht="89.25" customHeight="1" x14ac:dyDescent="0.25">
      <c r="A184" s="79" t="s">
        <v>460</v>
      </c>
      <c r="B184" s="4" t="s">
        <v>250</v>
      </c>
      <c r="C184" s="297"/>
      <c r="D184" s="297"/>
      <c r="E184" s="297"/>
      <c r="F184" s="186">
        <v>43831</v>
      </c>
      <c r="G184" s="187">
        <v>44926</v>
      </c>
      <c r="H184" s="38"/>
      <c r="I184" s="38"/>
      <c r="J184" s="38"/>
      <c r="K184" s="38"/>
      <c r="L184" s="44"/>
      <c r="M184" s="38"/>
      <c r="N184" s="38"/>
      <c r="O184" s="38"/>
      <c r="P184" s="38"/>
      <c r="Q184" s="44"/>
      <c r="R184" s="38"/>
      <c r="S184" s="38"/>
      <c r="T184" s="38"/>
      <c r="U184" s="38"/>
      <c r="V184" s="44"/>
      <c r="W184" s="8" t="s">
        <v>17</v>
      </c>
      <c r="X184" s="8" t="s">
        <v>17</v>
      </c>
      <c r="Y184" s="8" t="s">
        <v>17</v>
      </c>
      <c r="Z184" s="8" t="s">
        <v>17</v>
      </c>
      <c r="AA184" s="8" t="s">
        <v>17</v>
      </c>
      <c r="AB184" s="8" t="s">
        <v>17</v>
      </c>
      <c r="AC184" s="8" t="s">
        <v>17</v>
      </c>
      <c r="AD184" s="8" t="s">
        <v>17</v>
      </c>
      <c r="AE184" s="8" t="s">
        <v>17</v>
      </c>
      <c r="AF184" s="8" t="s">
        <v>17</v>
      </c>
      <c r="AG184" s="8" t="s">
        <v>17</v>
      </c>
      <c r="AH184" s="8" t="s">
        <v>17</v>
      </c>
    </row>
    <row r="185" spans="1:36" s="3" customFormat="1" ht="66" customHeight="1" x14ac:dyDescent="0.25">
      <c r="A185" s="79" t="s">
        <v>544</v>
      </c>
      <c r="B185" s="4" t="s">
        <v>263</v>
      </c>
      <c r="C185" s="297"/>
      <c r="D185" s="297"/>
      <c r="E185" s="297"/>
      <c r="F185" s="186">
        <v>43831</v>
      </c>
      <c r="G185" s="187">
        <v>44926</v>
      </c>
      <c r="H185" s="38"/>
      <c r="I185" s="38"/>
      <c r="J185" s="38"/>
      <c r="K185" s="38"/>
      <c r="L185" s="44"/>
      <c r="M185" s="38"/>
      <c r="N185" s="38"/>
      <c r="O185" s="38"/>
      <c r="P185" s="38"/>
      <c r="Q185" s="44"/>
      <c r="R185" s="38"/>
      <c r="S185" s="38"/>
      <c r="T185" s="38"/>
      <c r="U185" s="38"/>
      <c r="V185" s="44"/>
      <c r="W185" s="8" t="s">
        <v>17</v>
      </c>
      <c r="X185" s="8" t="s">
        <v>17</v>
      </c>
      <c r="Y185" s="8" t="s">
        <v>17</v>
      </c>
      <c r="Z185" s="8" t="s">
        <v>17</v>
      </c>
      <c r="AA185" s="8" t="s">
        <v>17</v>
      </c>
      <c r="AB185" s="8" t="s">
        <v>17</v>
      </c>
      <c r="AC185" s="8" t="s">
        <v>17</v>
      </c>
      <c r="AD185" s="8" t="s">
        <v>17</v>
      </c>
      <c r="AE185" s="8" t="s">
        <v>17</v>
      </c>
      <c r="AF185" s="8" t="s">
        <v>17</v>
      </c>
      <c r="AG185" s="8" t="s">
        <v>17</v>
      </c>
      <c r="AH185" s="8" t="s">
        <v>17</v>
      </c>
    </row>
    <row r="186" spans="1:36" s="3" customFormat="1" ht="57" customHeight="1" x14ac:dyDescent="0.25">
      <c r="A186" s="14"/>
      <c r="B186" s="4" t="s">
        <v>670</v>
      </c>
      <c r="C186" s="298"/>
      <c r="D186" s="298"/>
      <c r="E186" s="298"/>
      <c r="F186" s="80" t="s">
        <v>418</v>
      </c>
      <c r="G186" s="80" t="s">
        <v>420</v>
      </c>
      <c r="H186" s="38"/>
      <c r="I186" s="38"/>
      <c r="J186" s="38"/>
      <c r="K186" s="38"/>
      <c r="L186" s="44"/>
      <c r="M186" s="38"/>
      <c r="N186" s="38"/>
      <c r="O186" s="38"/>
      <c r="P186" s="38"/>
      <c r="Q186" s="44"/>
      <c r="R186" s="38"/>
      <c r="S186" s="38"/>
      <c r="T186" s="38"/>
      <c r="U186" s="38"/>
      <c r="V186" s="44"/>
      <c r="W186" s="8" t="s">
        <v>17</v>
      </c>
      <c r="X186" s="8" t="s">
        <v>17</v>
      </c>
      <c r="Y186" s="8" t="s">
        <v>17</v>
      </c>
      <c r="Z186" s="8" t="s">
        <v>17</v>
      </c>
      <c r="AA186" s="8" t="s">
        <v>17</v>
      </c>
      <c r="AB186" s="8" t="s">
        <v>17</v>
      </c>
      <c r="AC186" s="8" t="s">
        <v>17</v>
      </c>
      <c r="AD186" s="8" t="s">
        <v>17</v>
      </c>
      <c r="AE186" s="8" t="s">
        <v>17</v>
      </c>
      <c r="AF186" s="8" t="s">
        <v>17</v>
      </c>
      <c r="AG186" s="8" t="s">
        <v>17</v>
      </c>
      <c r="AH186" s="8" t="s">
        <v>17</v>
      </c>
    </row>
    <row r="187" spans="1:36" s="2" customFormat="1" ht="78.75" x14ac:dyDescent="0.25">
      <c r="A187" s="62">
        <v>32</v>
      </c>
      <c r="B187" s="13" t="s">
        <v>63</v>
      </c>
      <c r="C187" s="296" t="s">
        <v>646</v>
      </c>
      <c r="D187" s="296" t="s">
        <v>493</v>
      </c>
      <c r="E187" s="296" t="s">
        <v>65</v>
      </c>
      <c r="F187" s="188">
        <v>43831</v>
      </c>
      <c r="G187" s="189">
        <v>44926</v>
      </c>
      <c r="H187" s="36">
        <f>I187+J187+K187+L187</f>
        <v>50</v>
      </c>
      <c r="I187" s="36">
        <f>I188+I189</f>
        <v>0</v>
      </c>
      <c r="J187" s="36">
        <f t="shared" ref="J187:L187" si="79">J188+J189</f>
        <v>0</v>
      </c>
      <c r="K187" s="36">
        <f t="shared" si="79"/>
        <v>50</v>
      </c>
      <c r="L187" s="81">
        <f t="shared" si="79"/>
        <v>0</v>
      </c>
      <c r="M187" s="36">
        <f>N187+O187+P187+Q187</f>
        <v>50</v>
      </c>
      <c r="N187" s="36">
        <f>N188+N189</f>
        <v>0</v>
      </c>
      <c r="O187" s="36">
        <f t="shared" ref="O187:Q187" si="80">O188+O189</f>
        <v>0</v>
      </c>
      <c r="P187" s="36">
        <f t="shared" si="80"/>
        <v>50</v>
      </c>
      <c r="Q187" s="36">
        <f t="shared" si="80"/>
        <v>0</v>
      </c>
      <c r="R187" s="36">
        <f>S187+T187+U187+V187</f>
        <v>50</v>
      </c>
      <c r="S187" s="36">
        <f>S188+S189</f>
        <v>0</v>
      </c>
      <c r="T187" s="36">
        <f t="shared" ref="T187:V187" si="81">T188+T189</f>
        <v>0</v>
      </c>
      <c r="U187" s="36">
        <f t="shared" si="81"/>
        <v>50</v>
      </c>
      <c r="V187" s="36">
        <f t="shared" si="81"/>
        <v>0</v>
      </c>
      <c r="W187" s="6"/>
      <c r="X187" s="6" t="s">
        <v>17</v>
      </c>
      <c r="Y187" s="6"/>
      <c r="AA187" s="6"/>
      <c r="AB187" s="6" t="s">
        <v>17</v>
      </c>
      <c r="AC187" s="6"/>
      <c r="AE187" s="6"/>
      <c r="AF187" s="104" t="s">
        <v>17</v>
      </c>
      <c r="AG187" s="6"/>
    </row>
    <row r="188" spans="1:36" s="3" customFormat="1" ht="66.75" customHeight="1" x14ac:dyDescent="0.25">
      <c r="A188" s="82" t="s">
        <v>545</v>
      </c>
      <c r="B188" s="4" t="s">
        <v>272</v>
      </c>
      <c r="C188" s="297"/>
      <c r="D188" s="297"/>
      <c r="E188" s="297"/>
      <c r="F188" s="186">
        <v>43831</v>
      </c>
      <c r="G188" s="187">
        <v>44926</v>
      </c>
      <c r="H188" s="36">
        <f>I188+J188+K188+L188</f>
        <v>37</v>
      </c>
      <c r="I188" s="37">
        <v>0</v>
      </c>
      <c r="J188" s="37">
        <v>0</v>
      </c>
      <c r="K188" s="37">
        <v>37</v>
      </c>
      <c r="L188" s="84">
        <v>0</v>
      </c>
      <c r="M188" s="36">
        <f>N188+O188+P188+Q188</f>
        <v>37</v>
      </c>
      <c r="N188" s="37">
        <v>0</v>
      </c>
      <c r="O188" s="37">
        <v>0</v>
      </c>
      <c r="P188" s="37">
        <v>37</v>
      </c>
      <c r="Q188" s="84">
        <v>0</v>
      </c>
      <c r="R188" s="36">
        <f>S188+T188+U188+V188</f>
        <v>37</v>
      </c>
      <c r="S188" s="37">
        <v>0</v>
      </c>
      <c r="T188" s="37">
        <v>0</v>
      </c>
      <c r="U188" s="37">
        <v>37</v>
      </c>
      <c r="V188" s="84">
        <v>0</v>
      </c>
      <c r="W188" s="8"/>
      <c r="X188" s="8" t="s">
        <v>17</v>
      </c>
      <c r="Y188" s="8"/>
      <c r="Z188" s="8"/>
      <c r="AA188" s="8"/>
      <c r="AB188" s="8" t="s">
        <v>17</v>
      </c>
      <c r="AC188" s="8"/>
      <c r="AD188" s="8"/>
      <c r="AE188" s="8"/>
      <c r="AF188" s="8" t="s">
        <v>17</v>
      </c>
      <c r="AG188" s="8"/>
      <c r="AH188" s="15"/>
    </row>
    <row r="189" spans="1:36" s="3" customFormat="1" ht="68.25" customHeight="1" x14ac:dyDescent="0.25">
      <c r="A189" s="82" t="s">
        <v>546</v>
      </c>
      <c r="B189" s="4" t="s">
        <v>459</v>
      </c>
      <c r="C189" s="297"/>
      <c r="D189" s="297"/>
      <c r="E189" s="297"/>
      <c r="F189" s="186">
        <v>43831</v>
      </c>
      <c r="G189" s="187">
        <v>44926</v>
      </c>
      <c r="H189" s="36">
        <f>I189+J189+K189+L189</f>
        <v>13</v>
      </c>
      <c r="I189" s="37">
        <v>0</v>
      </c>
      <c r="J189" s="37">
        <v>0</v>
      </c>
      <c r="K189" s="37">
        <v>13</v>
      </c>
      <c r="L189" s="84">
        <v>0</v>
      </c>
      <c r="M189" s="36">
        <f t="shared" ref="M189" si="82">N189+O189+P189+Q189</f>
        <v>13</v>
      </c>
      <c r="N189" s="37">
        <v>0</v>
      </c>
      <c r="O189" s="37">
        <v>0</v>
      </c>
      <c r="P189" s="37">
        <v>13</v>
      </c>
      <c r="Q189" s="84">
        <v>0</v>
      </c>
      <c r="R189" s="36">
        <f t="shared" ref="R189" si="83">S189+T189+U189+V189</f>
        <v>13</v>
      </c>
      <c r="S189" s="37">
        <v>0</v>
      </c>
      <c r="T189" s="37">
        <v>0</v>
      </c>
      <c r="U189" s="37">
        <v>13</v>
      </c>
      <c r="V189" s="84">
        <v>0</v>
      </c>
      <c r="W189" s="8"/>
      <c r="X189" s="8" t="s">
        <v>17</v>
      </c>
      <c r="Y189" s="8"/>
      <c r="Z189" s="8"/>
      <c r="AA189" s="8"/>
      <c r="AB189" s="8" t="s">
        <v>17</v>
      </c>
      <c r="AC189" s="85"/>
      <c r="AD189" s="8"/>
      <c r="AE189" s="8"/>
      <c r="AF189" s="8" t="s">
        <v>17</v>
      </c>
      <c r="AG189" s="8"/>
      <c r="AH189" s="15"/>
    </row>
    <row r="190" spans="1:36" s="3" customFormat="1" ht="81.75" customHeight="1" x14ac:dyDescent="0.25">
      <c r="A190" s="14"/>
      <c r="B190" s="4" t="s">
        <v>671</v>
      </c>
      <c r="C190" s="298"/>
      <c r="D190" s="298"/>
      <c r="E190" s="298"/>
      <c r="F190" s="80" t="s">
        <v>418</v>
      </c>
      <c r="G190" s="83" t="s">
        <v>421</v>
      </c>
      <c r="H190" s="38"/>
      <c r="I190" s="38"/>
      <c r="J190" s="38"/>
      <c r="K190" s="38"/>
      <c r="L190" s="44"/>
      <c r="M190" s="38"/>
      <c r="N190" s="38"/>
      <c r="O190" s="38"/>
      <c r="P190" s="38"/>
      <c r="Q190" s="44"/>
      <c r="R190" s="38"/>
      <c r="S190" s="38"/>
      <c r="T190" s="38"/>
      <c r="U190" s="38"/>
      <c r="V190" s="44"/>
      <c r="W190" s="8"/>
      <c r="X190" s="8"/>
      <c r="Y190" s="8"/>
      <c r="Z190" s="8" t="s">
        <v>17</v>
      </c>
      <c r="AA190" s="8"/>
      <c r="AB190" s="8"/>
      <c r="AC190" s="86"/>
      <c r="AD190" s="8" t="s">
        <v>17</v>
      </c>
      <c r="AE190" s="8"/>
      <c r="AF190" s="8"/>
      <c r="AG190" s="8"/>
      <c r="AH190" s="8" t="s">
        <v>17</v>
      </c>
    </row>
    <row r="191" spans="1:36" s="3" customFormat="1" ht="27.75" customHeight="1" x14ac:dyDescent="0.25">
      <c r="A191" s="310" t="s">
        <v>735</v>
      </c>
      <c r="B191" s="311"/>
      <c r="C191" s="311"/>
      <c r="D191" s="311"/>
      <c r="E191" s="311"/>
      <c r="F191" s="311"/>
      <c r="G191" s="311"/>
      <c r="H191" s="311"/>
      <c r="I191" s="311"/>
      <c r="J191" s="311"/>
      <c r="K191" s="311"/>
      <c r="L191" s="311"/>
      <c r="M191" s="311"/>
      <c r="N191" s="311"/>
      <c r="O191" s="311"/>
      <c r="P191" s="311"/>
      <c r="Q191" s="311"/>
      <c r="R191" s="311"/>
      <c r="S191" s="311"/>
      <c r="T191" s="311"/>
      <c r="U191" s="311"/>
      <c r="V191" s="311"/>
      <c r="W191" s="311"/>
      <c r="X191" s="311"/>
      <c r="Y191" s="311"/>
      <c r="Z191" s="311"/>
      <c r="AA191" s="311"/>
      <c r="AB191" s="311"/>
      <c r="AC191" s="311"/>
      <c r="AD191" s="311"/>
      <c r="AE191" s="311"/>
      <c r="AF191" s="311"/>
      <c r="AG191" s="311"/>
      <c r="AH191" s="312"/>
    </row>
    <row r="192" spans="1:36" s="2" customFormat="1" ht="63" x14ac:dyDescent="0.25">
      <c r="A192" s="20">
        <v>33</v>
      </c>
      <c r="B192" s="13" t="s">
        <v>66</v>
      </c>
      <c r="C192" s="296" t="s">
        <v>646</v>
      </c>
      <c r="D192" s="296" t="s">
        <v>493</v>
      </c>
      <c r="E192" s="296" t="s">
        <v>83</v>
      </c>
      <c r="F192" s="188">
        <v>43831</v>
      </c>
      <c r="G192" s="189">
        <v>44926</v>
      </c>
      <c r="H192" s="41"/>
      <c r="I192" s="41"/>
      <c r="J192" s="41"/>
      <c r="K192" s="41"/>
      <c r="L192" s="43"/>
      <c r="M192" s="41"/>
      <c r="N192" s="41"/>
      <c r="O192" s="41"/>
      <c r="P192" s="41"/>
      <c r="Q192" s="43"/>
      <c r="R192" s="41"/>
      <c r="S192" s="41"/>
      <c r="T192" s="41"/>
      <c r="U192" s="41"/>
      <c r="V192" s="43"/>
      <c r="W192" s="6" t="s">
        <v>17</v>
      </c>
      <c r="X192" s="6" t="s">
        <v>17</v>
      </c>
      <c r="Y192" s="6" t="s">
        <v>17</v>
      </c>
      <c r="Z192" s="6" t="s">
        <v>17</v>
      </c>
      <c r="AA192" s="6" t="s">
        <v>17</v>
      </c>
      <c r="AB192" s="6" t="s">
        <v>17</v>
      </c>
      <c r="AC192" s="6" t="s">
        <v>17</v>
      </c>
      <c r="AD192" s="6" t="s">
        <v>17</v>
      </c>
      <c r="AE192" s="6" t="s">
        <v>17</v>
      </c>
      <c r="AF192" s="6" t="s">
        <v>17</v>
      </c>
      <c r="AG192" s="6" t="s">
        <v>17</v>
      </c>
      <c r="AH192" s="102" t="s">
        <v>17</v>
      </c>
    </row>
    <row r="193" spans="1:34" s="2" customFormat="1" ht="40.5" customHeight="1" x14ac:dyDescent="0.25">
      <c r="A193" s="199" t="s">
        <v>547</v>
      </c>
      <c r="B193" s="119" t="s">
        <v>284</v>
      </c>
      <c r="C193" s="297"/>
      <c r="D193" s="297"/>
      <c r="E193" s="297"/>
      <c r="F193" s="186">
        <v>43831</v>
      </c>
      <c r="G193" s="187">
        <v>44926</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104" t="s">
        <v>17</v>
      </c>
    </row>
    <row r="194" spans="1:34" s="3" customFormat="1" ht="36.75" customHeight="1" x14ac:dyDescent="0.25">
      <c r="A194" s="21"/>
      <c r="B194" s="4" t="s">
        <v>672</v>
      </c>
      <c r="C194" s="298"/>
      <c r="D194" s="298"/>
      <c r="E194" s="298"/>
      <c r="F194" s="186">
        <v>43831</v>
      </c>
      <c r="G194" s="187">
        <v>44926</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15" t="s">
        <v>17</v>
      </c>
    </row>
    <row r="195" spans="1:34" s="2" customFormat="1" ht="121.5" customHeight="1" x14ac:dyDescent="0.25">
      <c r="A195" s="20">
        <v>34</v>
      </c>
      <c r="B195" s="152" t="s">
        <v>67</v>
      </c>
      <c r="C195" s="160" t="s">
        <v>646</v>
      </c>
      <c r="D195" s="160" t="s">
        <v>493</v>
      </c>
      <c r="E195" s="161" t="s">
        <v>171</v>
      </c>
      <c r="F195" s="78"/>
      <c r="G195" s="78"/>
      <c r="H195" s="36">
        <f>I195+J195+K195+L195</f>
        <v>0</v>
      </c>
      <c r="I195" s="36">
        <v>0</v>
      </c>
      <c r="J195" s="36">
        <v>0</v>
      </c>
      <c r="K195" s="36">
        <v>0</v>
      </c>
      <c r="L195" s="81">
        <v>0</v>
      </c>
      <c r="M195" s="36">
        <f>N195+O195+P195+Q195</f>
        <v>0</v>
      </c>
      <c r="N195" s="36">
        <v>0</v>
      </c>
      <c r="O195" s="36">
        <v>0</v>
      </c>
      <c r="P195" s="36">
        <v>0</v>
      </c>
      <c r="Q195" s="81">
        <v>0</v>
      </c>
      <c r="R195" s="36">
        <f>S195+T195+U195+V195</f>
        <v>0</v>
      </c>
      <c r="S195" s="36">
        <v>0</v>
      </c>
      <c r="T195" s="36">
        <v>0</v>
      </c>
      <c r="U195" s="36">
        <v>0</v>
      </c>
      <c r="V195" s="81">
        <v>0</v>
      </c>
      <c r="W195" s="6"/>
      <c r="X195" s="6"/>
      <c r="Y195" s="6"/>
      <c r="Z195" s="6"/>
      <c r="AA195" s="6"/>
      <c r="AB195" s="6"/>
      <c r="AC195" s="6"/>
      <c r="AD195" s="6"/>
      <c r="AE195" s="6"/>
      <c r="AF195" s="6"/>
      <c r="AG195" s="6"/>
      <c r="AH195" s="102"/>
    </row>
    <row r="196" spans="1:34" s="2" customFormat="1" ht="120" customHeight="1" x14ac:dyDescent="0.25">
      <c r="A196" s="20">
        <v>35</v>
      </c>
      <c r="B196" s="13" t="s">
        <v>68</v>
      </c>
      <c r="C196" s="156" t="s">
        <v>648</v>
      </c>
      <c r="D196" s="117" t="s">
        <v>493</v>
      </c>
      <c r="E196" s="117" t="s">
        <v>87</v>
      </c>
      <c r="F196" s="78"/>
      <c r="G196" s="78"/>
      <c r="H196" s="36">
        <f>I196+J196+K196+L196</f>
        <v>0</v>
      </c>
      <c r="I196" s="36">
        <v>0</v>
      </c>
      <c r="J196" s="36">
        <v>0</v>
      </c>
      <c r="K196" s="36">
        <v>0</v>
      </c>
      <c r="L196" s="81">
        <v>0</v>
      </c>
      <c r="M196" s="36">
        <f>N196+O196+P196+Q196</f>
        <v>0</v>
      </c>
      <c r="N196" s="36">
        <v>0</v>
      </c>
      <c r="O196" s="36">
        <v>0</v>
      </c>
      <c r="P196" s="36">
        <v>0</v>
      </c>
      <c r="Q196" s="81">
        <v>0</v>
      </c>
      <c r="R196" s="36">
        <f>S196+T196+U196+V196</f>
        <v>0</v>
      </c>
      <c r="S196" s="36">
        <v>0</v>
      </c>
      <c r="T196" s="36">
        <v>0</v>
      </c>
      <c r="U196" s="36">
        <v>0</v>
      </c>
      <c r="V196" s="81">
        <v>0</v>
      </c>
      <c r="W196" s="6"/>
      <c r="X196" s="6"/>
      <c r="Y196" s="6"/>
      <c r="Z196" s="6"/>
      <c r="AA196" s="6"/>
      <c r="AB196" s="105"/>
      <c r="AC196" s="17"/>
      <c r="AD196" s="6"/>
      <c r="AE196" s="6"/>
      <c r="AF196" s="6"/>
      <c r="AG196" s="6"/>
      <c r="AH196" s="102"/>
    </row>
    <row r="197" spans="1:34" s="2" customFormat="1" ht="85.5" customHeight="1" x14ac:dyDescent="0.25">
      <c r="A197" s="20">
        <v>36</v>
      </c>
      <c r="B197" s="13" t="s">
        <v>69</v>
      </c>
      <c r="C197" s="296" t="s">
        <v>646</v>
      </c>
      <c r="D197" s="296" t="s">
        <v>493</v>
      </c>
      <c r="E197" s="296" t="s">
        <v>88</v>
      </c>
      <c r="F197" s="188">
        <v>43831</v>
      </c>
      <c r="G197" s="189">
        <v>44926</v>
      </c>
      <c r="H197" s="41"/>
      <c r="I197" s="41"/>
      <c r="J197" s="41"/>
      <c r="K197" s="41"/>
      <c r="L197" s="43"/>
      <c r="M197" s="41"/>
      <c r="N197" s="41"/>
      <c r="O197" s="41"/>
      <c r="P197" s="41"/>
      <c r="Q197" s="43"/>
      <c r="R197" s="41"/>
      <c r="S197" s="41"/>
      <c r="T197" s="41"/>
      <c r="U197" s="41"/>
      <c r="V197" s="43"/>
      <c r="W197" s="6" t="s">
        <v>17</v>
      </c>
      <c r="X197" s="6" t="s">
        <v>17</v>
      </c>
      <c r="Y197" s="6" t="s">
        <v>17</v>
      </c>
      <c r="Z197" s="6" t="s">
        <v>17</v>
      </c>
      <c r="AA197" s="6" t="s">
        <v>17</v>
      </c>
      <c r="AB197" s="6" t="s">
        <v>17</v>
      </c>
      <c r="AC197" s="6" t="s">
        <v>17</v>
      </c>
      <c r="AD197" s="6" t="s">
        <v>17</v>
      </c>
      <c r="AE197" s="6" t="s">
        <v>17</v>
      </c>
      <c r="AF197" s="6" t="s">
        <v>17</v>
      </c>
      <c r="AG197" s="6" t="s">
        <v>17</v>
      </c>
      <c r="AH197" s="6" t="s">
        <v>17</v>
      </c>
    </row>
    <row r="198" spans="1:34" s="3" customFormat="1" ht="70.5" customHeight="1" x14ac:dyDescent="0.25">
      <c r="A198" s="21" t="s">
        <v>548</v>
      </c>
      <c r="B198" s="4" t="s">
        <v>86</v>
      </c>
      <c r="C198" s="297"/>
      <c r="D198" s="297"/>
      <c r="E198" s="297"/>
      <c r="F198" s="186">
        <v>43831</v>
      </c>
      <c r="G198" s="187">
        <v>44926</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8" t="s">
        <v>17</v>
      </c>
    </row>
    <row r="199" spans="1:34" s="3" customFormat="1" ht="72" customHeight="1" x14ac:dyDescent="0.25">
      <c r="A199" s="21" t="s">
        <v>549</v>
      </c>
      <c r="B199" s="4" t="s">
        <v>251</v>
      </c>
      <c r="C199" s="297"/>
      <c r="D199" s="297"/>
      <c r="E199" s="297"/>
      <c r="F199" s="186">
        <v>43831</v>
      </c>
      <c r="G199" s="187">
        <v>44926</v>
      </c>
      <c r="H199" s="38"/>
      <c r="I199" s="38"/>
      <c r="J199" s="38"/>
      <c r="K199" s="38"/>
      <c r="L199" s="44"/>
      <c r="M199" s="38"/>
      <c r="N199" s="38"/>
      <c r="O199" s="38"/>
      <c r="P199" s="38"/>
      <c r="Q199" s="44"/>
      <c r="R199" s="38"/>
      <c r="S199" s="38"/>
      <c r="T199" s="38"/>
      <c r="U199" s="38"/>
      <c r="V199" s="44"/>
      <c r="W199" s="8" t="s">
        <v>17</v>
      </c>
      <c r="X199" s="8" t="s">
        <v>17</v>
      </c>
      <c r="Y199" s="8" t="s">
        <v>17</v>
      </c>
      <c r="Z199" s="8" t="s">
        <v>17</v>
      </c>
      <c r="AA199" s="8" t="s">
        <v>17</v>
      </c>
      <c r="AB199" s="8" t="s">
        <v>17</v>
      </c>
      <c r="AC199" s="8" t="s">
        <v>17</v>
      </c>
      <c r="AD199" s="8" t="s">
        <v>17</v>
      </c>
      <c r="AE199" s="8" t="s">
        <v>17</v>
      </c>
      <c r="AF199" s="8" t="s">
        <v>17</v>
      </c>
      <c r="AG199" s="8" t="s">
        <v>17</v>
      </c>
      <c r="AH199" s="8" t="s">
        <v>17</v>
      </c>
    </row>
    <row r="200" spans="1:34" s="3" customFormat="1" ht="68.25" customHeight="1" x14ac:dyDescent="0.25">
      <c r="A200" s="21"/>
      <c r="B200" s="4" t="s">
        <v>673</v>
      </c>
      <c r="C200" s="298"/>
      <c r="D200" s="298"/>
      <c r="E200" s="298"/>
      <c r="F200" s="186">
        <v>43831</v>
      </c>
      <c r="G200" s="187">
        <v>44926</v>
      </c>
      <c r="H200" s="38"/>
      <c r="I200" s="38"/>
      <c r="J200" s="38"/>
      <c r="K200" s="38"/>
      <c r="L200" s="44"/>
      <c r="M200" s="38"/>
      <c r="N200" s="38"/>
      <c r="O200" s="38"/>
      <c r="P200" s="38"/>
      <c r="Q200" s="44"/>
      <c r="R200" s="38"/>
      <c r="S200" s="38"/>
      <c r="T200" s="38"/>
      <c r="U200" s="38"/>
      <c r="V200" s="44"/>
      <c r="W200" s="8" t="s">
        <v>17</v>
      </c>
      <c r="X200" s="8" t="s">
        <v>17</v>
      </c>
      <c r="Y200" s="8" t="s">
        <v>17</v>
      </c>
      <c r="Z200" s="8" t="s">
        <v>17</v>
      </c>
      <c r="AA200" s="8" t="s">
        <v>17</v>
      </c>
      <c r="AB200" s="8" t="s">
        <v>17</v>
      </c>
      <c r="AC200" s="8" t="s">
        <v>17</v>
      </c>
      <c r="AD200" s="8" t="s">
        <v>17</v>
      </c>
      <c r="AE200" s="8" t="s">
        <v>17</v>
      </c>
      <c r="AF200" s="8" t="s">
        <v>17</v>
      </c>
      <c r="AG200" s="8" t="s">
        <v>17</v>
      </c>
      <c r="AH200" s="8" t="s">
        <v>17</v>
      </c>
    </row>
    <row r="201" spans="1:34" s="2" customFormat="1" ht="78.75" x14ac:dyDescent="0.25">
      <c r="A201" s="20">
        <v>37</v>
      </c>
      <c r="B201" s="13" t="s">
        <v>124</v>
      </c>
      <c r="C201" s="296" t="s">
        <v>646</v>
      </c>
      <c r="D201" s="296" t="s">
        <v>493</v>
      </c>
      <c r="E201" s="296" t="s">
        <v>431</v>
      </c>
      <c r="F201" s="188">
        <v>43831</v>
      </c>
      <c r="G201" s="189">
        <v>44926</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c r="AB201" s="6"/>
      <c r="AC201" s="6"/>
      <c r="AD201" s="6"/>
      <c r="AE201" s="6"/>
      <c r="AF201" s="6"/>
      <c r="AG201" s="6"/>
      <c r="AH201" s="61"/>
    </row>
    <row r="202" spans="1:34" s="3" customFormat="1" ht="60" customHeight="1" x14ac:dyDescent="0.25">
      <c r="A202" s="21" t="s">
        <v>112</v>
      </c>
      <c r="B202" s="4" t="s">
        <v>84</v>
      </c>
      <c r="C202" s="297"/>
      <c r="D202" s="297"/>
      <c r="E202" s="297"/>
      <c r="F202" s="186">
        <v>43831</v>
      </c>
      <c r="G202" s="187">
        <v>44926</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c r="AB202" s="8"/>
      <c r="AC202" s="8"/>
      <c r="AD202" s="8"/>
      <c r="AE202" s="8"/>
      <c r="AF202" s="8"/>
      <c r="AG202" s="8"/>
      <c r="AH202" s="15"/>
    </row>
    <row r="203" spans="1:34" s="3" customFormat="1" ht="39" customHeight="1" x14ac:dyDescent="0.25">
      <c r="A203" s="21" t="s">
        <v>253</v>
      </c>
      <c r="B203" s="4" t="s">
        <v>85</v>
      </c>
      <c r="C203" s="297"/>
      <c r="D203" s="297"/>
      <c r="E203" s="297"/>
      <c r="F203" s="186">
        <v>43831</v>
      </c>
      <c r="G203" s="187">
        <v>44926</v>
      </c>
      <c r="H203" s="38"/>
      <c r="I203" s="38"/>
      <c r="J203" s="38"/>
      <c r="K203" s="38"/>
      <c r="L203" s="44"/>
      <c r="M203" s="38"/>
      <c r="N203" s="38"/>
      <c r="O203" s="38"/>
      <c r="P203" s="38"/>
      <c r="Q203" s="44"/>
      <c r="R203" s="38"/>
      <c r="S203" s="38"/>
      <c r="T203" s="38"/>
      <c r="U203" s="38"/>
      <c r="V203" s="44"/>
      <c r="W203" s="8"/>
      <c r="X203" s="8"/>
      <c r="Y203" s="8" t="s">
        <v>17</v>
      </c>
      <c r="Z203" s="8" t="s">
        <v>17</v>
      </c>
      <c r="AA203" s="8"/>
      <c r="AB203" s="8"/>
      <c r="AC203" s="8"/>
      <c r="AD203" s="8"/>
      <c r="AE203" s="8"/>
      <c r="AF203" s="8"/>
      <c r="AG203" s="8"/>
      <c r="AH203" s="15"/>
    </row>
    <row r="204" spans="1:34" s="3" customFormat="1" ht="57" customHeight="1" x14ac:dyDescent="0.25">
      <c r="A204" s="21"/>
      <c r="B204" s="4" t="s">
        <v>674</v>
      </c>
      <c r="C204" s="298"/>
      <c r="D204" s="298"/>
      <c r="E204" s="298"/>
      <c r="F204" s="186">
        <v>43831</v>
      </c>
      <c r="G204" s="187">
        <v>44926</v>
      </c>
      <c r="H204" s="38"/>
      <c r="I204" s="38"/>
      <c r="J204" s="38"/>
      <c r="K204" s="38"/>
      <c r="L204" s="44"/>
      <c r="M204" s="38"/>
      <c r="N204" s="38"/>
      <c r="O204" s="38"/>
      <c r="P204" s="38"/>
      <c r="Q204" s="44"/>
      <c r="R204" s="38"/>
      <c r="S204" s="38"/>
      <c r="T204" s="38"/>
      <c r="U204" s="38"/>
      <c r="V204" s="44"/>
      <c r="W204" s="8"/>
      <c r="X204" s="8"/>
      <c r="Y204" s="8"/>
      <c r="Z204" s="8" t="s">
        <v>17</v>
      </c>
      <c r="AA204" s="8"/>
      <c r="AB204" s="8"/>
      <c r="AC204" s="8"/>
      <c r="AD204" s="8"/>
      <c r="AE204" s="8"/>
      <c r="AF204" s="8"/>
      <c r="AG204" s="8"/>
      <c r="AH204" s="15"/>
    </row>
    <row r="205" spans="1:34" s="2" customFormat="1" ht="94.5" customHeight="1" x14ac:dyDescent="0.25">
      <c r="A205" s="20">
        <v>38</v>
      </c>
      <c r="B205" s="13" t="s">
        <v>285</v>
      </c>
      <c r="C205" s="296" t="s">
        <v>646</v>
      </c>
      <c r="D205" s="296" t="s">
        <v>493</v>
      </c>
      <c r="E205" s="296" t="s">
        <v>89</v>
      </c>
      <c r="F205" s="188">
        <v>43831</v>
      </c>
      <c r="G205" s="189">
        <v>44926</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c r="AB205" s="6"/>
      <c r="AC205" s="6"/>
      <c r="AD205" s="6"/>
      <c r="AE205" s="6"/>
      <c r="AF205" s="6"/>
      <c r="AG205" s="6"/>
      <c r="AH205" s="102"/>
    </row>
    <row r="206" spans="1:34" s="2" customFormat="1" ht="72.75" customHeight="1" x14ac:dyDescent="0.25">
      <c r="A206" s="20" t="s">
        <v>550</v>
      </c>
      <c r="B206" s="4" t="s">
        <v>286</v>
      </c>
      <c r="C206" s="297"/>
      <c r="D206" s="297"/>
      <c r="E206" s="297"/>
      <c r="F206" s="186">
        <v>43831</v>
      </c>
      <c r="G206" s="187">
        <v>44926</v>
      </c>
      <c r="H206" s="41"/>
      <c r="I206" s="41"/>
      <c r="J206" s="41"/>
      <c r="K206" s="41"/>
      <c r="L206" s="43"/>
      <c r="M206" s="41"/>
      <c r="N206" s="41"/>
      <c r="O206" s="41"/>
      <c r="P206" s="41"/>
      <c r="Q206" s="43"/>
      <c r="R206" s="41"/>
      <c r="S206" s="41"/>
      <c r="T206" s="41"/>
      <c r="U206" s="41"/>
      <c r="V206" s="43"/>
      <c r="W206" s="6" t="s">
        <v>17</v>
      </c>
      <c r="X206" s="6" t="s">
        <v>17</v>
      </c>
      <c r="Y206" s="6" t="s">
        <v>17</v>
      </c>
      <c r="Z206" s="6" t="s">
        <v>17</v>
      </c>
      <c r="AA206" s="6"/>
      <c r="AB206" s="6"/>
      <c r="AC206" s="6"/>
      <c r="AD206" s="6"/>
      <c r="AE206" s="6"/>
      <c r="AF206" s="6"/>
      <c r="AG206" s="6"/>
      <c r="AH206" s="104"/>
    </row>
    <row r="207" spans="1:34" s="3" customFormat="1" ht="60" customHeight="1" x14ac:dyDescent="0.25">
      <c r="A207" s="21"/>
      <c r="B207" s="4" t="s">
        <v>675</v>
      </c>
      <c r="C207" s="298"/>
      <c r="D207" s="298"/>
      <c r="E207" s="298"/>
      <c r="F207" s="186">
        <v>43831</v>
      </c>
      <c r="G207" s="187">
        <v>44926</v>
      </c>
      <c r="H207" s="38"/>
      <c r="I207" s="38"/>
      <c r="J207" s="38"/>
      <c r="K207" s="38"/>
      <c r="L207" s="44"/>
      <c r="M207" s="38"/>
      <c r="N207" s="38"/>
      <c r="O207" s="38"/>
      <c r="P207" s="38"/>
      <c r="Q207" s="44"/>
      <c r="R207" s="38"/>
      <c r="S207" s="38"/>
      <c r="T207" s="38"/>
      <c r="U207" s="38"/>
      <c r="V207" s="44"/>
      <c r="W207" s="6" t="s">
        <v>17</v>
      </c>
      <c r="X207" s="6" t="s">
        <v>17</v>
      </c>
      <c r="Y207" s="6" t="s">
        <v>17</v>
      </c>
      <c r="Z207" s="8" t="s">
        <v>17</v>
      </c>
      <c r="AA207" s="8"/>
      <c r="AB207" s="8"/>
      <c r="AC207" s="8"/>
      <c r="AD207" s="8"/>
      <c r="AE207" s="8"/>
      <c r="AF207" s="8"/>
      <c r="AG207" s="8"/>
      <c r="AH207" s="15"/>
    </row>
    <row r="208" spans="1:34" s="3" customFormat="1" ht="45.75" customHeight="1" x14ac:dyDescent="0.25">
      <c r="A208" s="310" t="s">
        <v>736</v>
      </c>
      <c r="B208" s="311"/>
      <c r="C208" s="311"/>
      <c r="D208" s="311"/>
      <c r="E208" s="311"/>
      <c r="F208" s="311"/>
      <c r="G208" s="311"/>
      <c r="H208" s="311"/>
      <c r="I208" s="311"/>
      <c r="J208" s="311"/>
      <c r="K208" s="311"/>
      <c r="L208" s="311"/>
      <c r="M208" s="311"/>
      <c r="N208" s="311"/>
      <c r="O208" s="311"/>
      <c r="P208" s="311"/>
      <c r="Q208" s="311"/>
      <c r="R208" s="311"/>
      <c r="S208" s="311"/>
      <c r="T208" s="311"/>
      <c r="U208" s="311"/>
      <c r="V208" s="311"/>
      <c r="W208" s="311"/>
      <c r="X208" s="311"/>
      <c r="Y208" s="311"/>
      <c r="Z208" s="311"/>
      <c r="AA208" s="311"/>
      <c r="AB208" s="311"/>
      <c r="AC208" s="311"/>
      <c r="AD208" s="311"/>
      <c r="AE208" s="311"/>
      <c r="AF208" s="311"/>
      <c r="AG208" s="311"/>
      <c r="AH208" s="312"/>
    </row>
    <row r="209" spans="1:34" s="2" customFormat="1" ht="78.75" x14ac:dyDescent="0.25">
      <c r="A209" s="20">
        <v>39</v>
      </c>
      <c r="B209" s="13" t="s">
        <v>125</v>
      </c>
      <c r="C209" s="296" t="s">
        <v>643</v>
      </c>
      <c r="D209" s="296" t="s">
        <v>627</v>
      </c>
      <c r="E209" s="296" t="s">
        <v>91</v>
      </c>
      <c r="F209" s="188">
        <v>43831</v>
      </c>
      <c r="G209" s="189">
        <v>44926</v>
      </c>
      <c r="H209" s="33"/>
      <c r="I209" s="33"/>
      <c r="J209" s="33"/>
      <c r="K209" s="33"/>
      <c r="L209" s="33"/>
      <c r="M209" s="33"/>
      <c r="N209" s="33"/>
      <c r="O209" s="33"/>
      <c r="P209" s="33"/>
      <c r="Q209" s="33"/>
      <c r="R209" s="33"/>
      <c r="S209" s="33"/>
      <c r="T209" s="33"/>
      <c r="U209" s="33"/>
      <c r="V209" s="33"/>
      <c r="W209" s="6" t="s">
        <v>17</v>
      </c>
      <c r="X209" s="6" t="s">
        <v>17</v>
      </c>
      <c r="Y209" s="6" t="s">
        <v>17</v>
      </c>
      <c r="Z209" s="6" t="s">
        <v>17</v>
      </c>
      <c r="AA209" s="6" t="s">
        <v>17</v>
      </c>
      <c r="AB209" s="6" t="s">
        <v>17</v>
      </c>
      <c r="AC209" s="6" t="s">
        <v>17</v>
      </c>
      <c r="AD209" s="6" t="s">
        <v>17</v>
      </c>
      <c r="AE209" s="6" t="s">
        <v>17</v>
      </c>
      <c r="AF209" s="6" t="s">
        <v>17</v>
      </c>
      <c r="AG209" s="6" t="s">
        <v>17</v>
      </c>
      <c r="AH209" s="6" t="s">
        <v>17</v>
      </c>
    </row>
    <row r="210" spans="1:34" s="3" customFormat="1" ht="104.25" customHeight="1" x14ac:dyDescent="0.25">
      <c r="A210" s="21" t="s">
        <v>113</v>
      </c>
      <c r="B210" s="4" t="s">
        <v>236</v>
      </c>
      <c r="C210" s="297"/>
      <c r="D210" s="297"/>
      <c r="E210" s="297"/>
      <c r="F210" s="186">
        <v>43831</v>
      </c>
      <c r="G210" s="187">
        <v>44926</v>
      </c>
      <c r="H210" s="33"/>
      <c r="I210" s="33"/>
      <c r="J210" s="33"/>
      <c r="K210" s="33"/>
      <c r="L210" s="33"/>
      <c r="M210" s="33"/>
      <c r="N210" s="33"/>
      <c r="O210" s="33"/>
      <c r="P210" s="33"/>
      <c r="Q210" s="33"/>
      <c r="R210" s="33"/>
      <c r="S210" s="33"/>
      <c r="T210" s="33"/>
      <c r="U210" s="33"/>
      <c r="V210" s="33"/>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3" customFormat="1" ht="54.75" customHeight="1" x14ac:dyDescent="0.25">
      <c r="A211" s="21" t="s">
        <v>551</v>
      </c>
      <c r="B211" s="4" t="s">
        <v>252</v>
      </c>
      <c r="C211" s="297"/>
      <c r="D211" s="297"/>
      <c r="E211" s="297"/>
      <c r="F211" s="186">
        <v>43831</v>
      </c>
      <c r="G211" s="187">
        <v>44926</v>
      </c>
      <c r="H211" s="33"/>
      <c r="I211" s="33"/>
      <c r="J211" s="33"/>
      <c r="K211" s="33"/>
      <c r="L211" s="33"/>
      <c r="M211" s="33"/>
      <c r="N211" s="33"/>
      <c r="O211" s="33"/>
      <c r="P211" s="33"/>
      <c r="Q211" s="33"/>
      <c r="R211" s="33"/>
      <c r="S211" s="33"/>
      <c r="T211" s="33"/>
      <c r="U211" s="33"/>
      <c r="V211" s="33"/>
      <c r="W211" s="8" t="s">
        <v>17</v>
      </c>
      <c r="X211" s="8" t="s">
        <v>17</v>
      </c>
      <c r="Y211" s="8" t="s">
        <v>17</v>
      </c>
      <c r="Z211" s="8" t="s">
        <v>17</v>
      </c>
      <c r="AA211" s="8" t="s">
        <v>17</v>
      </c>
      <c r="AB211" s="8" t="s">
        <v>17</v>
      </c>
      <c r="AC211" s="8" t="s">
        <v>17</v>
      </c>
      <c r="AD211" s="8" t="s">
        <v>17</v>
      </c>
      <c r="AE211" s="8" t="s">
        <v>17</v>
      </c>
      <c r="AF211" s="8" t="s">
        <v>17</v>
      </c>
      <c r="AG211" s="8" t="s">
        <v>17</v>
      </c>
      <c r="AH211" s="8" t="s">
        <v>17</v>
      </c>
    </row>
    <row r="212" spans="1:34" s="3" customFormat="1" ht="78.75" customHeight="1" x14ac:dyDescent="0.25">
      <c r="A212" s="19"/>
      <c r="B212" s="4" t="s">
        <v>676</v>
      </c>
      <c r="C212" s="298"/>
      <c r="D212" s="298"/>
      <c r="E212" s="298"/>
      <c r="F212" s="186">
        <v>43831</v>
      </c>
      <c r="G212" s="187">
        <v>44926</v>
      </c>
      <c r="H212" s="33"/>
      <c r="I212" s="33"/>
      <c r="J212" s="33"/>
      <c r="K212" s="33"/>
      <c r="L212" s="33"/>
      <c r="M212" s="33"/>
      <c r="N212" s="33"/>
      <c r="O212" s="33"/>
      <c r="P212" s="33"/>
      <c r="Q212" s="33"/>
      <c r="R212" s="33"/>
      <c r="S212" s="33"/>
      <c r="T212" s="33"/>
      <c r="U212" s="33"/>
      <c r="V212" s="33"/>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2" customFormat="1" ht="68.25" customHeight="1" x14ac:dyDescent="0.25">
      <c r="A213" s="20">
        <v>40</v>
      </c>
      <c r="B213" s="13" t="s">
        <v>70</v>
      </c>
      <c r="C213" s="296" t="s">
        <v>646</v>
      </c>
      <c r="D213" s="296" t="s">
        <v>493</v>
      </c>
      <c r="E213" s="296" t="s">
        <v>92</v>
      </c>
      <c r="F213" s="188">
        <v>43831</v>
      </c>
      <c r="G213" s="189">
        <v>44926</v>
      </c>
      <c r="H213" s="33"/>
      <c r="I213" s="33"/>
      <c r="J213" s="33"/>
      <c r="K213" s="33"/>
      <c r="L213" s="33"/>
      <c r="M213" s="33"/>
      <c r="N213" s="33"/>
      <c r="O213" s="33"/>
      <c r="P213" s="33"/>
      <c r="Q213" s="33"/>
      <c r="R213" s="33"/>
      <c r="S213" s="33"/>
      <c r="T213" s="33"/>
      <c r="U213" s="33"/>
      <c r="V213" s="3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3" customFormat="1" ht="78" customHeight="1" x14ac:dyDescent="0.25">
      <c r="A214" s="21" t="s">
        <v>143</v>
      </c>
      <c r="B214" s="4" t="s">
        <v>224</v>
      </c>
      <c r="C214" s="297"/>
      <c r="D214" s="297"/>
      <c r="E214" s="297"/>
      <c r="F214" s="186">
        <v>43831</v>
      </c>
      <c r="G214" s="187">
        <v>44926</v>
      </c>
      <c r="H214" s="33"/>
      <c r="I214" s="33"/>
      <c r="J214" s="33"/>
      <c r="K214" s="33"/>
      <c r="L214" s="33"/>
      <c r="M214" s="33"/>
      <c r="N214" s="33"/>
      <c r="O214" s="33"/>
      <c r="P214" s="33"/>
      <c r="Q214" s="33"/>
      <c r="R214" s="33"/>
      <c r="S214" s="33"/>
      <c r="T214" s="33"/>
      <c r="U214" s="33"/>
      <c r="V214" s="33"/>
      <c r="W214" s="8" t="s">
        <v>17</v>
      </c>
      <c r="X214" s="8" t="s">
        <v>17</v>
      </c>
      <c r="Y214" s="8" t="s">
        <v>17</v>
      </c>
      <c r="Z214" s="8" t="s">
        <v>17</v>
      </c>
      <c r="AA214" s="8" t="s">
        <v>17</v>
      </c>
      <c r="AB214" s="8" t="s">
        <v>17</v>
      </c>
      <c r="AC214" s="8" t="s">
        <v>17</v>
      </c>
      <c r="AD214" s="8" t="s">
        <v>17</v>
      </c>
      <c r="AE214" s="8" t="s">
        <v>17</v>
      </c>
      <c r="AF214" s="8" t="s">
        <v>17</v>
      </c>
      <c r="AG214" s="8" t="s">
        <v>17</v>
      </c>
      <c r="AH214" s="8" t="s">
        <v>17</v>
      </c>
    </row>
    <row r="215" spans="1:34" s="3" customFormat="1" ht="69" customHeight="1" x14ac:dyDescent="0.25">
      <c r="A215" s="21" t="s">
        <v>552</v>
      </c>
      <c r="B215" s="4" t="s">
        <v>225</v>
      </c>
      <c r="C215" s="297"/>
      <c r="D215" s="297"/>
      <c r="E215" s="298"/>
      <c r="F215" s="186">
        <v>43831</v>
      </c>
      <c r="G215" s="187">
        <v>44926</v>
      </c>
      <c r="H215" s="33"/>
      <c r="I215" s="33"/>
      <c r="J215" s="33"/>
      <c r="K215" s="33"/>
      <c r="L215" s="33"/>
      <c r="M215" s="33"/>
      <c r="N215" s="33"/>
      <c r="O215" s="33"/>
      <c r="P215" s="33"/>
      <c r="Q215" s="33"/>
      <c r="R215" s="33"/>
      <c r="S215" s="33"/>
      <c r="T215" s="33"/>
      <c r="U215" s="33"/>
      <c r="V215" s="33"/>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91.5" customHeight="1" x14ac:dyDescent="0.25">
      <c r="A216" s="19"/>
      <c r="B216" s="4" t="s">
        <v>677</v>
      </c>
      <c r="C216" s="298"/>
      <c r="D216" s="298"/>
      <c r="E216" s="19"/>
      <c r="F216" s="186">
        <v>43831</v>
      </c>
      <c r="G216" s="187">
        <v>44926</v>
      </c>
      <c r="H216" s="33"/>
      <c r="I216" s="33"/>
      <c r="J216" s="33"/>
      <c r="K216" s="33"/>
      <c r="L216" s="33"/>
      <c r="M216" s="33"/>
      <c r="N216" s="33"/>
      <c r="O216" s="33"/>
      <c r="P216" s="33"/>
      <c r="Q216" s="33"/>
      <c r="R216" s="33"/>
      <c r="S216" s="33"/>
      <c r="T216" s="33"/>
      <c r="U216" s="33"/>
      <c r="V216" s="33"/>
      <c r="W216" s="8" t="s">
        <v>17</v>
      </c>
      <c r="X216" s="8" t="s">
        <v>17</v>
      </c>
      <c r="Y216" s="8" t="s">
        <v>17</v>
      </c>
      <c r="Z216" s="8" t="s">
        <v>17</v>
      </c>
      <c r="AA216" s="8" t="s">
        <v>17</v>
      </c>
      <c r="AB216" s="8" t="s">
        <v>17</v>
      </c>
      <c r="AC216" s="8" t="s">
        <v>17</v>
      </c>
      <c r="AD216" s="8" t="s">
        <v>17</v>
      </c>
      <c r="AE216" s="8" t="s">
        <v>17</v>
      </c>
      <c r="AF216" s="8" t="s">
        <v>17</v>
      </c>
      <c r="AG216" s="8" t="s">
        <v>17</v>
      </c>
      <c r="AH216" s="8" t="s">
        <v>17</v>
      </c>
    </row>
    <row r="217" spans="1:34" s="2" customFormat="1" ht="115.5" hidden="1" customHeight="1" x14ac:dyDescent="0.25">
      <c r="A217" s="20" t="s">
        <v>141</v>
      </c>
      <c r="B217" s="13" t="s">
        <v>71</v>
      </c>
      <c r="C217" s="356" t="s">
        <v>641</v>
      </c>
      <c r="D217" s="296" t="s">
        <v>90</v>
      </c>
      <c r="E217" s="296" t="s">
        <v>93</v>
      </c>
      <c r="F217" s="78">
        <v>2019</v>
      </c>
      <c r="G217" s="87">
        <v>2021</v>
      </c>
      <c r="H217" s="88">
        <f>I217+J217+K217+L217</f>
        <v>0</v>
      </c>
      <c r="I217" s="88">
        <f>I218</f>
        <v>0</v>
      </c>
      <c r="J217" s="88">
        <f t="shared" ref="J217:L217" si="84">J218</f>
        <v>0</v>
      </c>
      <c r="K217" s="88">
        <f t="shared" si="84"/>
        <v>0</v>
      </c>
      <c r="L217" s="88">
        <f t="shared" si="84"/>
        <v>0</v>
      </c>
      <c r="M217" s="88">
        <f>N217+O217+P217+Q217</f>
        <v>0</v>
      </c>
      <c r="N217" s="88">
        <f>N218</f>
        <v>0</v>
      </c>
      <c r="O217" s="88">
        <f t="shared" ref="O217:Q217" si="85">O218</f>
        <v>0</v>
      </c>
      <c r="P217" s="88">
        <f t="shared" si="85"/>
        <v>0</v>
      </c>
      <c r="Q217" s="88">
        <f t="shared" si="85"/>
        <v>0</v>
      </c>
      <c r="R217" s="88">
        <f>S217+T217+U217+V217</f>
        <v>0</v>
      </c>
      <c r="S217" s="88">
        <f>S218</f>
        <v>0</v>
      </c>
      <c r="T217" s="88">
        <f t="shared" ref="T217:V217" si="86">T218</f>
        <v>0</v>
      </c>
      <c r="U217" s="88">
        <f t="shared" si="86"/>
        <v>0</v>
      </c>
      <c r="V217" s="88">
        <f t="shared" si="86"/>
        <v>0</v>
      </c>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104.25" hidden="1" customHeight="1" x14ac:dyDescent="0.25">
      <c r="A218" s="21" t="s">
        <v>142</v>
      </c>
      <c r="B218" s="89" t="s">
        <v>184</v>
      </c>
      <c r="C218" s="356"/>
      <c r="D218" s="297"/>
      <c r="E218" s="297"/>
      <c r="F218" s="80">
        <v>2019</v>
      </c>
      <c r="G218" s="83">
        <v>2021</v>
      </c>
      <c r="H218" s="35">
        <f>I218+J218+K218+L218</f>
        <v>0</v>
      </c>
      <c r="I218" s="35">
        <v>0</v>
      </c>
      <c r="J218" s="35">
        <v>0</v>
      </c>
      <c r="K218" s="35">
        <v>0</v>
      </c>
      <c r="L218" s="35">
        <v>0</v>
      </c>
      <c r="M218" s="35">
        <f>N218+O218+P218+Q218</f>
        <v>0</v>
      </c>
      <c r="N218" s="35">
        <v>0</v>
      </c>
      <c r="O218" s="35">
        <v>0</v>
      </c>
      <c r="P218" s="35">
        <v>0</v>
      </c>
      <c r="Q218" s="35">
        <v>0</v>
      </c>
      <c r="R218" s="35">
        <f>S218+T218+U218+V218</f>
        <v>0</v>
      </c>
      <c r="S218" s="35">
        <v>0</v>
      </c>
      <c r="T218" s="35">
        <v>0</v>
      </c>
      <c r="U218" s="35">
        <v>0</v>
      </c>
      <c r="V218" s="35">
        <v>0</v>
      </c>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94.5" hidden="1" customHeight="1" x14ac:dyDescent="0.25">
      <c r="A219" s="19"/>
      <c r="B219" s="4" t="s">
        <v>185</v>
      </c>
      <c r="C219" s="356"/>
      <c r="D219" s="298"/>
      <c r="E219" s="298"/>
      <c r="F219" s="80">
        <v>2019</v>
      </c>
      <c r="G219" s="83">
        <v>2021</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2" customFormat="1" ht="138.75" customHeight="1" x14ac:dyDescent="0.25">
      <c r="A220" s="20">
        <v>41</v>
      </c>
      <c r="B220" s="13" t="s">
        <v>72</v>
      </c>
      <c r="C220" s="296" t="s">
        <v>649</v>
      </c>
      <c r="D220" s="296" t="s">
        <v>493</v>
      </c>
      <c r="E220" s="296" t="s">
        <v>94</v>
      </c>
      <c r="F220" s="188">
        <v>43831</v>
      </c>
      <c r="G220" s="189">
        <v>44926</v>
      </c>
      <c r="H220" s="33"/>
      <c r="I220" s="33"/>
      <c r="J220" s="33"/>
      <c r="K220" s="33"/>
      <c r="L220" s="33"/>
      <c r="M220" s="33"/>
      <c r="N220" s="33"/>
      <c r="O220" s="33"/>
      <c r="P220" s="33"/>
      <c r="Q220" s="33"/>
      <c r="R220" s="33"/>
      <c r="S220" s="33"/>
      <c r="T220" s="33"/>
      <c r="U220" s="33"/>
      <c r="V220" s="33"/>
      <c r="W220" s="6" t="s">
        <v>17</v>
      </c>
      <c r="X220" s="6" t="s">
        <v>17</v>
      </c>
      <c r="Y220" s="6" t="s">
        <v>17</v>
      </c>
      <c r="Z220" s="6" t="s">
        <v>17</v>
      </c>
      <c r="AA220" s="6" t="s">
        <v>17</v>
      </c>
      <c r="AB220" s="6" t="s">
        <v>17</v>
      </c>
      <c r="AC220" s="6" t="s">
        <v>17</v>
      </c>
      <c r="AD220" s="6" t="s">
        <v>17</v>
      </c>
      <c r="AE220" s="6" t="s">
        <v>17</v>
      </c>
      <c r="AF220" s="6" t="s">
        <v>17</v>
      </c>
      <c r="AG220" s="6" t="s">
        <v>17</v>
      </c>
      <c r="AH220" s="6" t="s">
        <v>17</v>
      </c>
    </row>
    <row r="221" spans="1:34" s="3" customFormat="1" ht="88.5" customHeight="1" x14ac:dyDescent="0.25">
      <c r="A221" s="21" t="s">
        <v>562</v>
      </c>
      <c r="B221" s="13" t="s">
        <v>186</v>
      </c>
      <c r="C221" s="297"/>
      <c r="D221" s="297"/>
      <c r="E221" s="297"/>
      <c r="F221" s="186">
        <v>43831</v>
      </c>
      <c r="G221" s="187">
        <v>44926</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93.75" customHeight="1" x14ac:dyDescent="0.25">
      <c r="A222" s="19"/>
      <c r="B222" s="13" t="s">
        <v>523</v>
      </c>
      <c r="C222" s="298"/>
      <c r="D222" s="298"/>
      <c r="E222" s="298"/>
      <c r="F222" s="186">
        <v>43831</v>
      </c>
      <c r="G222" s="187">
        <v>44926</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45" customHeight="1" x14ac:dyDescent="0.25">
      <c r="A223" s="310" t="s">
        <v>737</v>
      </c>
      <c r="B223" s="326"/>
      <c r="C223" s="326"/>
      <c r="D223" s="326"/>
      <c r="E223" s="326"/>
      <c r="F223" s="326"/>
      <c r="G223" s="326"/>
      <c r="H223" s="326"/>
      <c r="I223" s="326"/>
      <c r="J223" s="326"/>
      <c r="K223" s="326"/>
      <c r="L223" s="326"/>
      <c r="M223" s="326"/>
      <c r="N223" s="326"/>
      <c r="O223" s="326"/>
      <c r="P223" s="326"/>
      <c r="Q223" s="326"/>
      <c r="R223" s="326"/>
      <c r="S223" s="326"/>
      <c r="T223" s="326"/>
      <c r="U223" s="326"/>
      <c r="V223" s="326"/>
      <c r="W223" s="326"/>
      <c r="X223" s="326"/>
      <c r="Y223" s="326"/>
      <c r="Z223" s="326"/>
      <c r="AA223" s="326"/>
      <c r="AB223" s="326"/>
      <c r="AC223" s="326"/>
      <c r="AD223" s="326"/>
      <c r="AE223" s="326"/>
      <c r="AF223" s="326"/>
      <c r="AG223" s="326"/>
      <c r="AH223" s="327"/>
    </row>
    <row r="224" spans="1:34" s="2" customFormat="1" ht="78.75" x14ac:dyDescent="0.25">
      <c r="A224" s="20">
        <v>42</v>
      </c>
      <c r="B224" s="13" t="s">
        <v>73</v>
      </c>
      <c r="C224" s="296" t="s">
        <v>646</v>
      </c>
      <c r="D224" s="296" t="s">
        <v>493</v>
      </c>
      <c r="E224" s="296" t="s">
        <v>95</v>
      </c>
      <c r="F224" s="188">
        <v>43831</v>
      </c>
      <c r="G224" s="189">
        <v>44926</v>
      </c>
      <c r="H224" s="36">
        <f>K224</f>
        <v>110</v>
      </c>
      <c r="I224" s="36">
        <f t="shared" ref="I224:L224" si="87">I225</f>
        <v>0</v>
      </c>
      <c r="J224" s="36">
        <f t="shared" si="87"/>
        <v>0</v>
      </c>
      <c r="K224" s="36">
        <f>K225+K227</f>
        <v>110</v>
      </c>
      <c r="L224" s="36">
        <f t="shared" si="87"/>
        <v>0</v>
      </c>
      <c r="M224" s="36">
        <f>P224</f>
        <v>110</v>
      </c>
      <c r="N224" s="36">
        <f>N225</f>
        <v>0</v>
      </c>
      <c r="O224" s="36">
        <f t="shared" ref="O224:Q224" si="88">O225</f>
        <v>0</v>
      </c>
      <c r="P224" s="36">
        <f>P225+P227</f>
        <v>110</v>
      </c>
      <c r="Q224" s="36">
        <f t="shared" si="88"/>
        <v>0</v>
      </c>
      <c r="R224" s="36">
        <f>U224</f>
        <v>110</v>
      </c>
      <c r="S224" s="36">
        <f>S225</f>
        <v>0</v>
      </c>
      <c r="T224" s="36">
        <f t="shared" ref="T224:V224" si="89">T225</f>
        <v>0</v>
      </c>
      <c r="U224" s="36">
        <f>U225+U227</f>
        <v>110</v>
      </c>
      <c r="V224" s="36">
        <f t="shared" si="89"/>
        <v>0</v>
      </c>
      <c r="W224" s="102" t="s">
        <v>17</v>
      </c>
      <c r="X224" s="102" t="s">
        <v>17</v>
      </c>
      <c r="Y224" s="102" t="s">
        <v>17</v>
      </c>
      <c r="Z224" s="102" t="s">
        <v>17</v>
      </c>
      <c r="AA224" s="104" t="s">
        <v>17</v>
      </c>
      <c r="AB224" s="104" t="s">
        <v>17</v>
      </c>
      <c r="AC224" s="104" t="s">
        <v>17</v>
      </c>
      <c r="AD224" s="104" t="s">
        <v>17</v>
      </c>
      <c r="AE224" s="104" t="s">
        <v>17</v>
      </c>
      <c r="AF224" s="104" t="s">
        <v>17</v>
      </c>
      <c r="AG224" s="104" t="s">
        <v>17</v>
      </c>
      <c r="AH224" s="104" t="s">
        <v>17</v>
      </c>
    </row>
    <row r="225" spans="1:34" s="3" customFormat="1" ht="54.75" customHeight="1" x14ac:dyDescent="0.25">
      <c r="A225" s="21" t="s">
        <v>563</v>
      </c>
      <c r="B225" s="13" t="s">
        <v>187</v>
      </c>
      <c r="C225" s="297"/>
      <c r="D225" s="297"/>
      <c r="E225" s="297"/>
      <c r="F225" s="186">
        <v>43831</v>
      </c>
      <c r="G225" s="187">
        <v>44926</v>
      </c>
      <c r="H225" s="90">
        <f>I225+J225+K225+L225</f>
        <v>60</v>
      </c>
      <c r="I225" s="90">
        <v>0</v>
      </c>
      <c r="J225" s="90">
        <v>0</v>
      </c>
      <c r="K225" s="90">
        <v>60</v>
      </c>
      <c r="L225" s="90">
        <v>0</v>
      </c>
      <c r="M225" s="90">
        <f>N225+O225+P225+Q225</f>
        <v>60</v>
      </c>
      <c r="N225" s="90">
        <v>0</v>
      </c>
      <c r="O225" s="90">
        <v>0</v>
      </c>
      <c r="P225" s="90">
        <v>60</v>
      </c>
      <c r="Q225" s="91">
        <v>0</v>
      </c>
      <c r="R225" s="90">
        <f>S225+T225+U225+V225</f>
        <v>60</v>
      </c>
      <c r="S225" s="90">
        <v>0</v>
      </c>
      <c r="T225" s="90">
        <v>0</v>
      </c>
      <c r="U225" s="90">
        <v>60</v>
      </c>
      <c r="V225" s="91">
        <v>0</v>
      </c>
      <c r="W225" s="15" t="s">
        <v>17</v>
      </c>
      <c r="X225" s="15" t="s">
        <v>17</v>
      </c>
      <c r="Y225" s="15" t="s">
        <v>17</v>
      </c>
      <c r="Z225" s="15" t="s">
        <v>17</v>
      </c>
      <c r="AA225" s="15" t="s">
        <v>17</v>
      </c>
      <c r="AB225" s="15" t="s">
        <v>17</v>
      </c>
      <c r="AC225" s="15" t="s">
        <v>17</v>
      </c>
      <c r="AD225" s="15" t="s">
        <v>17</v>
      </c>
      <c r="AE225" s="15" t="s">
        <v>17</v>
      </c>
      <c r="AF225" s="15" t="s">
        <v>17</v>
      </c>
      <c r="AG225" s="15" t="s">
        <v>17</v>
      </c>
      <c r="AH225" s="15" t="s">
        <v>17</v>
      </c>
    </row>
    <row r="226" spans="1:34" s="3" customFormat="1" ht="59.25" customHeight="1" x14ac:dyDescent="0.25">
      <c r="A226" s="19"/>
      <c r="B226" s="4" t="s">
        <v>518</v>
      </c>
      <c r="C226" s="298"/>
      <c r="D226" s="298"/>
      <c r="E226" s="298"/>
      <c r="F226" s="186">
        <v>43831</v>
      </c>
      <c r="G226" s="187">
        <v>44926</v>
      </c>
      <c r="H226" s="33"/>
      <c r="I226" s="33"/>
      <c r="J226" s="33"/>
      <c r="K226" s="33"/>
      <c r="L226" s="33"/>
      <c r="M226" s="33"/>
      <c r="N226" s="33"/>
      <c r="O226" s="33"/>
      <c r="P226" s="33"/>
      <c r="Q226" s="42"/>
      <c r="R226" s="33"/>
      <c r="S226" s="33"/>
      <c r="T226" s="33"/>
      <c r="U226" s="33"/>
      <c r="V226" s="42"/>
      <c r="W226" s="15" t="s">
        <v>17</v>
      </c>
      <c r="X226" s="15" t="s">
        <v>17</v>
      </c>
      <c r="Y226" s="15" t="s">
        <v>17</v>
      </c>
      <c r="Z226" s="15" t="s">
        <v>17</v>
      </c>
      <c r="AA226" s="15" t="s">
        <v>17</v>
      </c>
      <c r="AB226" s="15" t="s">
        <v>17</v>
      </c>
      <c r="AC226" s="15" t="s">
        <v>17</v>
      </c>
      <c r="AD226" s="15" t="s">
        <v>17</v>
      </c>
      <c r="AE226" s="15" t="s">
        <v>17</v>
      </c>
      <c r="AF226" s="15" t="s">
        <v>17</v>
      </c>
      <c r="AG226" s="15" t="s">
        <v>17</v>
      </c>
      <c r="AH226" s="15" t="s">
        <v>17</v>
      </c>
    </row>
    <row r="227" spans="1:34" s="3" customFormat="1" ht="132.75" customHeight="1" x14ac:dyDescent="0.25">
      <c r="A227" s="19" t="s">
        <v>564</v>
      </c>
      <c r="B227" s="4" t="s">
        <v>533</v>
      </c>
      <c r="C227" s="271" t="s">
        <v>646</v>
      </c>
      <c r="D227" s="271" t="s">
        <v>493</v>
      </c>
      <c r="E227" s="271"/>
      <c r="F227" s="186">
        <v>43831</v>
      </c>
      <c r="G227" s="187">
        <v>44926</v>
      </c>
      <c r="H227" s="273">
        <f>K227</f>
        <v>50</v>
      </c>
      <c r="I227" s="273"/>
      <c r="J227" s="273">
        <v>0</v>
      </c>
      <c r="K227" s="273">
        <v>50</v>
      </c>
      <c r="L227" s="273"/>
      <c r="M227" s="273">
        <f>P227</f>
        <v>50</v>
      </c>
      <c r="N227" s="273"/>
      <c r="O227" s="273">
        <v>0</v>
      </c>
      <c r="P227" s="273">
        <v>50</v>
      </c>
      <c r="Q227" s="274"/>
      <c r="R227" s="273">
        <f>U227</f>
        <v>50</v>
      </c>
      <c r="S227" s="273"/>
      <c r="T227" s="273">
        <v>0</v>
      </c>
      <c r="U227" s="273">
        <v>50</v>
      </c>
      <c r="V227" s="272"/>
      <c r="W227" s="15" t="s">
        <v>17</v>
      </c>
      <c r="X227" s="15" t="s">
        <v>17</v>
      </c>
      <c r="Y227" s="15" t="s">
        <v>17</v>
      </c>
      <c r="Z227" s="15" t="s">
        <v>17</v>
      </c>
      <c r="AA227" s="15" t="s">
        <v>17</v>
      </c>
      <c r="AB227" s="15" t="s">
        <v>17</v>
      </c>
      <c r="AC227" s="15" t="s">
        <v>17</v>
      </c>
      <c r="AD227" s="15" t="s">
        <v>17</v>
      </c>
      <c r="AE227" s="15" t="s">
        <v>17</v>
      </c>
      <c r="AF227" s="15" t="s">
        <v>17</v>
      </c>
      <c r="AG227" s="15" t="s">
        <v>17</v>
      </c>
      <c r="AH227" s="15" t="s">
        <v>17</v>
      </c>
    </row>
    <row r="228" spans="1:34" s="3" customFormat="1" ht="120" customHeight="1" x14ac:dyDescent="0.25">
      <c r="A228" s="19"/>
      <c r="B228" s="4" t="s">
        <v>678</v>
      </c>
      <c r="C228" s="271" t="s">
        <v>650</v>
      </c>
      <c r="D228" s="271" t="s">
        <v>493</v>
      </c>
      <c r="E228" s="271"/>
      <c r="F228" s="186">
        <v>43831</v>
      </c>
      <c r="G228" s="187">
        <v>44926</v>
      </c>
      <c r="H228" s="33"/>
      <c r="I228" s="33"/>
      <c r="J228" s="33"/>
      <c r="K228" s="33"/>
      <c r="L228" s="33"/>
      <c r="M228" s="33"/>
      <c r="N228" s="33"/>
      <c r="O228" s="33"/>
      <c r="P228" s="33"/>
      <c r="Q228" s="42"/>
      <c r="R228" s="33"/>
      <c r="S228" s="33"/>
      <c r="T228" s="33"/>
      <c r="U228" s="33"/>
      <c r="V228" s="42"/>
      <c r="W228" s="15" t="s">
        <v>17</v>
      </c>
      <c r="X228" s="15" t="s">
        <v>17</v>
      </c>
      <c r="Y228" s="15" t="s">
        <v>17</v>
      </c>
      <c r="Z228" s="15" t="s">
        <v>17</v>
      </c>
      <c r="AA228" s="15" t="s">
        <v>17</v>
      </c>
      <c r="AB228" s="15" t="s">
        <v>17</v>
      </c>
      <c r="AC228" s="15" t="s">
        <v>17</v>
      </c>
      <c r="AD228" s="15" t="s">
        <v>17</v>
      </c>
      <c r="AE228" s="15" t="s">
        <v>17</v>
      </c>
      <c r="AF228" s="15" t="s">
        <v>17</v>
      </c>
      <c r="AG228" s="15" t="s">
        <v>17</v>
      </c>
      <c r="AH228" s="15" t="s">
        <v>17</v>
      </c>
    </row>
    <row r="229" spans="1:34" s="2" customFormat="1" ht="63" x14ac:dyDescent="0.25">
      <c r="A229" s="20">
        <v>43</v>
      </c>
      <c r="B229" s="13" t="s">
        <v>74</v>
      </c>
      <c r="C229" s="296" t="s">
        <v>646</v>
      </c>
      <c r="D229" s="296" t="s">
        <v>493</v>
      </c>
      <c r="E229" s="296" t="s">
        <v>96</v>
      </c>
      <c r="F229" s="188">
        <v>43831</v>
      </c>
      <c r="G229" s="189">
        <v>44926</v>
      </c>
      <c r="H229" s="33"/>
      <c r="I229" s="33"/>
      <c r="J229" s="33"/>
      <c r="K229" s="33"/>
      <c r="L229" s="42"/>
      <c r="M229" s="33"/>
      <c r="N229" s="33"/>
      <c r="O229" s="33"/>
      <c r="P229" s="33"/>
      <c r="Q229" s="42"/>
      <c r="R229" s="33"/>
      <c r="S229" s="33"/>
      <c r="T229" s="33"/>
      <c r="U229" s="33"/>
      <c r="V229" s="42"/>
      <c r="W229" s="102" t="s">
        <v>17</v>
      </c>
      <c r="X229" s="102" t="s">
        <v>17</v>
      </c>
      <c r="Y229" s="102" t="s">
        <v>17</v>
      </c>
      <c r="Z229" s="102" t="s">
        <v>17</v>
      </c>
      <c r="AA229" s="102" t="s">
        <v>17</v>
      </c>
      <c r="AB229" s="102" t="s">
        <v>17</v>
      </c>
      <c r="AC229" s="102" t="s">
        <v>17</v>
      </c>
      <c r="AD229" s="102" t="s">
        <v>17</v>
      </c>
      <c r="AE229" s="102" t="s">
        <v>17</v>
      </c>
      <c r="AF229" s="102" t="s">
        <v>17</v>
      </c>
      <c r="AG229" s="102" t="s">
        <v>17</v>
      </c>
      <c r="AH229" s="102" t="s">
        <v>17</v>
      </c>
    </row>
    <row r="230" spans="1:34" s="3" customFormat="1" ht="53.25" customHeight="1" x14ac:dyDescent="0.25">
      <c r="A230" s="21" t="s">
        <v>565</v>
      </c>
      <c r="B230" s="13" t="s">
        <v>188</v>
      </c>
      <c r="C230" s="297"/>
      <c r="D230" s="297"/>
      <c r="E230" s="297"/>
      <c r="F230" s="186">
        <v>43831</v>
      </c>
      <c r="G230" s="187">
        <v>44926</v>
      </c>
      <c r="H230" s="33"/>
      <c r="I230" s="33"/>
      <c r="J230" s="33"/>
      <c r="K230" s="33"/>
      <c r="L230" s="42"/>
      <c r="M230" s="33"/>
      <c r="N230" s="33"/>
      <c r="O230" s="33"/>
      <c r="P230" s="33"/>
      <c r="Q230" s="42"/>
      <c r="R230" s="33"/>
      <c r="S230" s="33"/>
      <c r="T230" s="33"/>
      <c r="U230" s="33"/>
      <c r="V230" s="42"/>
      <c r="W230" s="102" t="s">
        <v>17</v>
      </c>
      <c r="X230" s="102" t="s">
        <v>17</v>
      </c>
      <c r="Y230" s="102" t="s">
        <v>17</v>
      </c>
      <c r="Z230" s="102" t="s">
        <v>17</v>
      </c>
      <c r="AA230" s="102" t="s">
        <v>17</v>
      </c>
      <c r="AB230" s="102" t="s">
        <v>17</v>
      </c>
      <c r="AC230" s="102" t="s">
        <v>17</v>
      </c>
      <c r="AD230" s="102" t="s">
        <v>17</v>
      </c>
      <c r="AE230" s="102" t="s">
        <v>17</v>
      </c>
      <c r="AF230" s="102" t="s">
        <v>17</v>
      </c>
      <c r="AG230" s="102" t="s">
        <v>17</v>
      </c>
      <c r="AH230" s="102" t="s">
        <v>17</v>
      </c>
    </row>
    <row r="231" spans="1:34" s="3" customFormat="1" ht="44.25" customHeight="1" x14ac:dyDescent="0.25">
      <c r="A231" s="19"/>
      <c r="B231" s="4" t="s">
        <v>679</v>
      </c>
      <c r="C231" s="298"/>
      <c r="D231" s="298"/>
      <c r="E231" s="298"/>
      <c r="F231" s="186">
        <v>43831</v>
      </c>
      <c r="G231" s="187">
        <v>44926</v>
      </c>
      <c r="H231" s="33"/>
      <c r="I231" s="33"/>
      <c r="J231" s="33"/>
      <c r="K231" s="33"/>
      <c r="L231" s="42"/>
      <c r="M231" s="33"/>
      <c r="N231" s="33"/>
      <c r="O231" s="33"/>
      <c r="P231" s="33"/>
      <c r="Q231" s="42"/>
      <c r="R231" s="33"/>
      <c r="S231" s="33"/>
      <c r="T231" s="33"/>
      <c r="U231" s="33"/>
      <c r="V231" s="42"/>
      <c r="W231" s="102" t="s">
        <v>17</v>
      </c>
      <c r="X231" s="102" t="s">
        <v>17</v>
      </c>
      <c r="Y231" s="102" t="s">
        <v>17</v>
      </c>
      <c r="Z231" s="102" t="s">
        <v>17</v>
      </c>
      <c r="AA231" s="102" t="s">
        <v>17</v>
      </c>
      <c r="AB231" s="102" t="s">
        <v>17</v>
      </c>
      <c r="AC231" s="102" t="s">
        <v>17</v>
      </c>
      <c r="AD231" s="102" t="s">
        <v>17</v>
      </c>
      <c r="AE231" s="102" t="s">
        <v>17</v>
      </c>
      <c r="AF231" s="102" t="s">
        <v>17</v>
      </c>
      <c r="AG231" s="102" t="s">
        <v>17</v>
      </c>
      <c r="AH231" s="102" t="s">
        <v>17</v>
      </c>
    </row>
    <row r="232" spans="1:34" s="2" customFormat="1" ht="72.75" customHeight="1" x14ac:dyDescent="0.25">
      <c r="A232" s="20">
        <v>44</v>
      </c>
      <c r="B232" s="13" t="s">
        <v>75</v>
      </c>
      <c r="C232" s="296" t="s">
        <v>650</v>
      </c>
      <c r="D232" s="296" t="s">
        <v>493</v>
      </c>
      <c r="E232" s="296" t="s">
        <v>96</v>
      </c>
      <c r="F232" s="188">
        <v>43831</v>
      </c>
      <c r="G232" s="189">
        <v>44926</v>
      </c>
      <c r="H232" s="33"/>
      <c r="I232" s="33"/>
      <c r="J232" s="33"/>
      <c r="K232" s="33"/>
      <c r="L232" s="42"/>
      <c r="M232" s="33"/>
      <c r="N232" s="33"/>
      <c r="O232" s="33"/>
      <c r="P232" s="33"/>
      <c r="Q232" s="42"/>
      <c r="R232" s="33"/>
      <c r="S232" s="33"/>
      <c r="T232" s="33"/>
      <c r="U232" s="33"/>
      <c r="V232" s="42"/>
      <c r="W232" s="102" t="s">
        <v>17</v>
      </c>
      <c r="X232" s="102" t="s">
        <v>17</v>
      </c>
      <c r="Y232" s="102" t="s">
        <v>17</v>
      </c>
      <c r="Z232" s="102" t="s">
        <v>17</v>
      </c>
      <c r="AA232" s="102" t="s">
        <v>17</v>
      </c>
      <c r="AB232" s="102" t="s">
        <v>17</v>
      </c>
      <c r="AC232" s="102" t="s">
        <v>17</v>
      </c>
      <c r="AD232" s="102" t="s">
        <v>17</v>
      </c>
      <c r="AE232" s="102" t="s">
        <v>17</v>
      </c>
      <c r="AF232" s="102" t="s">
        <v>17</v>
      </c>
      <c r="AG232" s="102" t="s">
        <v>17</v>
      </c>
      <c r="AH232" s="102" t="s">
        <v>17</v>
      </c>
    </row>
    <row r="233" spans="1:34" s="3" customFormat="1" ht="57" customHeight="1" x14ac:dyDescent="0.25">
      <c r="A233" s="21" t="s">
        <v>553</v>
      </c>
      <c r="B233" s="13" t="s">
        <v>190</v>
      </c>
      <c r="C233" s="297"/>
      <c r="D233" s="297"/>
      <c r="E233" s="297"/>
      <c r="F233" s="186">
        <v>43831</v>
      </c>
      <c r="G233" s="187">
        <v>44926</v>
      </c>
      <c r="H233" s="33"/>
      <c r="I233" s="33"/>
      <c r="J233" s="33"/>
      <c r="K233" s="33"/>
      <c r="L233" s="42"/>
      <c r="M233" s="33"/>
      <c r="N233" s="33"/>
      <c r="O233" s="33"/>
      <c r="P233" s="33"/>
      <c r="Q233" s="42"/>
      <c r="R233" s="33"/>
      <c r="S233" s="33"/>
      <c r="T233" s="33"/>
      <c r="U233" s="33"/>
      <c r="V233" s="42"/>
      <c r="W233" s="61" t="s">
        <v>17</v>
      </c>
      <c r="X233" s="61" t="s">
        <v>17</v>
      </c>
      <c r="Y233" s="61" t="s">
        <v>17</v>
      </c>
      <c r="Z233" s="61" t="s">
        <v>17</v>
      </c>
      <c r="AA233" s="61" t="s">
        <v>17</v>
      </c>
      <c r="AB233" s="61" t="s">
        <v>17</v>
      </c>
      <c r="AC233" s="61" t="s">
        <v>17</v>
      </c>
      <c r="AD233" s="61" t="s">
        <v>17</v>
      </c>
      <c r="AE233" s="61" t="s">
        <v>17</v>
      </c>
      <c r="AF233" s="61" t="s">
        <v>17</v>
      </c>
      <c r="AG233" s="61" t="s">
        <v>17</v>
      </c>
      <c r="AH233" s="61" t="s">
        <v>17</v>
      </c>
    </row>
    <row r="234" spans="1:34" s="3" customFormat="1" ht="57" customHeight="1" x14ac:dyDescent="0.25">
      <c r="A234" s="19"/>
      <c r="B234" s="4" t="s">
        <v>680</v>
      </c>
      <c r="C234" s="298"/>
      <c r="D234" s="298"/>
      <c r="E234" s="298"/>
      <c r="F234" s="186">
        <v>43831</v>
      </c>
      <c r="G234" s="187">
        <v>44926</v>
      </c>
      <c r="H234" s="33"/>
      <c r="I234" s="33"/>
      <c r="J234" s="33"/>
      <c r="K234" s="33"/>
      <c r="L234" s="42"/>
      <c r="M234" s="33"/>
      <c r="N234" s="33"/>
      <c r="O234" s="33"/>
      <c r="P234" s="33"/>
      <c r="Q234" s="42"/>
      <c r="R234" s="33"/>
      <c r="S234" s="33"/>
      <c r="T234" s="33"/>
      <c r="U234" s="33"/>
      <c r="V234" s="42"/>
      <c r="W234" s="61" t="s">
        <v>17</v>
      </c>
      <c r="X234" s="61" t="s">
        <v>17</v>
      </c>
      <c r="Y234" s="61" t="s">
        <v>17</v>
      </c>
      <c r="Z234" s="61" t="s">
        <v>17</v>
      </c>
      <c r="AA234" s="61" t="s">
        <v>17</v>
      </c>
      <c r="AB234" s="61" t="s">
        <v>17</v>
      </c>
      <c r="AC234" s="61" t="s">
        <v>17</v>
      </c>
      <c r="AD234" s="61" t="s">
        <v>17</v>
      </c>
      <c r="AE234" s="61" t="s">
        <v>17</v>
      </c>
      <c r="AF234" s="61" t="s">
        <v>17</v>
      </c>
      <c r="AG234" s="61" t="s">
        <v>17</v>
      </c>
      <c r="AH234" s="61" t="s">
        <v>17</v>
      </c>
    </row>
    <row r="235" spans="1:34" s="2" customFormat="1" ht="78.75" x14ac:dyDescent="0.25">
      <c r="A235" s="20">
        <v>45</v>
      </c>
      <c r="B235" s="13" t="s">
        <v>76</v>
      </c>
      <c r="C235" s="296" t="s">
        <v>646</v>
      </c>
      <c r="D235" s="296" t="s">
        <v>493</v>
      </c>
      <c r="E235" s="296" t="s">
        <v>97</v>
      </c>
      <c r="F235" s="188">
        <v>43831</v>
      </c>
      <c r="G235" s="189">
        <v>44926</v>
      </c>
      <c r="H235" s="33"/>
      <c r="I235" s="33"/>
      <c r="J235" s="33"/>
      <c r="K235" s="33"/>
      <c r="L235" s="42"/>
      <c r="M235" s="33"/>
      <c r="N235" s="33"/>
      <c r="O235" s="33"/>
      <c r="P235" s="33"/>
      <c r="Q235" s="42"/>
      <c r="R235" s="33"/>
      <c r="S235" s="33"/>
      <c r="T235" s="33"/>
      <c r="U235" s="33"/>
      <c r="V235" s="42"/>
      <c r="W235" s="102" t="s">
        <v>17</v>
      </c>
      <c r="X235" s="102" t="s">
        <v>17</v>
      </c>
      <c r="Y235" s="102" t="s">
        <v>17</v>
      </c>
      <c r="Z235" s="102" t="s">
        <v>17</v>
      </c>
      <c r="AA235" s="102" t="s">
        <v>17</v>
      </c>
      <c r="AB235" s="102" t="s">
        <v>17</v>
      </c>
      <c r="AC235" s="102" t="s">
        <v>17</v>
      </c>
      <c r="AD235" s="102" t="s">
        <v>17</v>
      </c>
      <c r="AE235" s="102" t="s">
        <v>17</v>
      </c>
      <c r="AF235" s="102" t="s">
        <v>17</v>
      </c>
      <c r="AG235" s="102" t="s">
        <v>17</v>
      </c>
      <c r="AH235" s="102" t="s">
        <v>17</v>
      </c>
    </row>
    <row r="236" spans="1:34" s="3" customFormat="1" ht="69" customHeight="1" x14ac:dyDescent="0.25">
      <c r="A236" s="21" t="s">
        <v>566</v>
      </c>
      <c r="B236" s="13" t="s">
        <v>191</v>
      </c>
      <c r="C236" s="297"/>
      <c r="D236" s="297"/>
      <c r="E236" s="297"/>
      <c r="F236" s="186">
        <v>43831</v>
      </c>
      <c r="G236" s="187">
        <v>44926</v>
      </c>
      <c r="H236" s="33"/>
      <c r="I236" s="33"/>
      <c r="J236" s="33"/>
      <c r="K236" s="33"/>
      <c r="L236" s="42"/>
      <c r="M236" s="33"/>
      <c r="N236" s="33"/>
      <c r="O236" s="33"/>
      <c r="P236" s="33"/>
      <c r="Q236" s="42"/>
      <c r="R236" s="33"/>
      <c r="S236" s="33"/>
      <c r="T236" s="33"/>
      <c r="U236" s="33"/>
      <c r="V236" s="42"/>
      <c r="W236" s="102" t="s">
        <v>17</v>
      </c>
      <c r="X236" s="102" t="s">
        <v>17</v>
      </c>
      <c r="Y236" s="102" t="s">
        <v>17</v>
      </c>
      <c r="Z236" s="102" t="s">
        <v>17</v>
      </c>
      <c r="AA236" s="102" t="s">
        <v>17</v>
      </c>
      <c r="AB236" s="102" t="s">
        <v>17</v>
      </c>
      <c r="AC236" s="102" t="s">
        <v>17</v>
      </c>
      <c r="AD236" s="102" t="s">
        <v>17</v>
      </c>
      <c r="AE236" s="102" t="s">
        <v>17</v>
      </c>
      <c r="AF236" s="102" t="s">
        <v>17</v>
      </c>
      <c r="AG236" s="102" t="s">
        <v>17</v>
      </c>
      <c r="AH236" s="102" t="s">
        <v>17</v>
      </c>
    </row>
    <row r="237" spans="1:34" s="3" customFormat="1" ht="48" customHeight="1" x14ac:dyDescent="0.25">
      <c r="A237" s="19"/>
      <c r="B237" s="4" t="s">
        <v>681</v>
      </c>
      <c r="C237" s="298"/>
      <c r="D237" s="298"/>
      <c r="E237" s="298"/>
      <c r="F237" s="186">
        <v>43831</v>
      </c>
      <c r="G237" s="187">
        <v>44926</v>
      </c>
      <c r="H237" s="33"/>
      <c r="I237" s="33"/>
      <c r="J237" s="33"/>
      <c r="K237" s="33"/>
      <c r="L237" s="42"/>
      <c r="M237" s="33"/>
      <c r="N237" s="33"/>
      <c r="O237" s="33"/>
      <c r="P237" s="33"/>
      <c r="Q237" s="42"/>
      <c r="R237" s="33"/>
      <c r="S237" s="33"/>
      <c r="T237" s="33"/>
      <c r="U237" s="33"/>
      <c r="V237" s="42"/>
      <c r="W237" s="102" t="s">
        <v>17</v>
      </c>
      <c r="X237" s="102" t="s">
        <v>17</v>
      </c>
      <c r="Y237" s="102" t="s">
        <v>17</v>
      </c>
      <c r="Z237" s="102" t="s">
        <v>17</v>
      </c>
      <c r="AA237" s="102" t="s">
        <v>17</v>
      </c>
      <c r="AB237" s="102" t="s">
        <v>17</v>
      </c>
      <c r="AC237" s="102" t="s">
        <v>17</v>
      </c>
      <c r="AD237" s="102" t="s">
        <v>17</v>
      </c>
      <c r="AE237" s="102" t="s">
        <v>17</v>
      </c>
      <c r="AF237" s="102" t="s">
        <v>17</v>
      </c>
      <c r="AG237" s="102" t="s">
        <v>17</v>
      </c>
      <c r="AH237" s="102" t="s">
        <v>17</v>
      </c>
    </row>
    <row r="238" spans="1:34" s="2" customFormat="1" ht="94.5" x14ac:dyDescent="0.25">
      <c r="A238" s="20">
        <v>46</v>
      </c>
      <c r="B238" s="13" t="s">
        <v>536</v>
      </c>
      <c r="C238" s="296" t="s">
        <v>646</v>
      </c>
      <c r="D238" s="296" t="s">
        <v>412</v>
      </c>
      <c r="E238" s="296" t="s">
        <v>98</v>
      </c>
      <c r="F238" s="188">
        <v>43831</v>
      </c>
      <c r="G238" s="189">
        <v>44926</v>
      </c>
      <c r="H238" s="34">
        <f>K238</f>
        <v>2121</v>
      </c>
      <c r="I238" s="34">
        <f t="shared" ref="I238:V238" si="90">I239</f>
        <v>0</v>
      </c>
      <c r="J238" s="34">
        <f t="shared" si="90"/>
        <v>0</v>
      </c>
      <c r="K238" s="34">
        <f>K239+K241+K243</f>
        <v>2121</v>
      </c>
      <c r="L238" s="106">
        <f t="shared" si="90"/>
        <v>0</v>
      </c>
      <c r="M238" s="34">
        <f>P238</f>
        <v>980</v>
      </c>
      <c r="N238" s="34">
        <f t="shared" si="90"/>
        <v>0</v>
      </c>
      <c r="O238" s="34">
        <f t="shared" si="90"/>
        <v>0</v>
      </c>
      <c r="P238" s="34">
        <f>P239+P241+P243</f>
        <v>980</v>
      </c>
      <c r="Q238" s="106">
        <f t="shared" si="90"/>
        <v>0</v>
      </c>
      <c r="R238" s="34">
        <f>U238</f>
        <v>980</v>
      </c>
      <c r="S238" s="34">
        <f t="shared" si="90"/>
        <v>0</v>
      </c>
      <c r="T238" s="34">
        <f t="shared" si="90"/>
        <v>0</v>
      </c>
      <c r="U238" s="34">
        <f>U239+U241+U243</f>
        <v>980</v>
      </c>
      <c r="V238" s="106">
        <f t="shared" si="90"/>
        <v>0</v>
      </c>
      <c r="W238" s="102" t="s">
        <v>17</v>
      </c>
      <c r="X238" s="102" t="s">
        <v>17</v>
      </c>
      <c r="Y238" s="102" t="s">
        <v>17</v>
      </c>
      <c r="Z238" s="102" t="s">
        <v>17</v>
      </c>
      <c r="AA238" s="102" t="s">
        <v>17</v>
      </c>
      <c r="AB238" s="102" t="s">
        <v>17</v>
      </c>
      <c r="AC238" s="102" t="s">
        <v>17</v>
      </c>
      <c r="AD238" s="102" t="s">
        <v>17</v>
      </c>
      <c r="AE238" s="102" t="s">
        <v>17</v>
      </c>
      <c r="AF238" s="102" t="s">
        <v>17</v>
      </c>
      <c r="AG238" s="102" t="s">
        <v>17</v>
      </c>
      <c r="AH238" s="102" t="s">
        <v>17</v>
      </c>
    </row>
    <row r="239" spans="1:34" s="3" customFormat="1" ht="59.25" customHeight="1" x14ac:dyDescent="0.25">
      <c r="A239" s="21" t="s">
        <v>567</v>
      </c>
      <c r="B239" s="13" t="s">
        <v>682</v>
      </c>
      <c r="C239" s="297"/>
      <c r="D239" s="297"/>
      <c r="E239" s="297"/>
      <c r="F239" s="186">
        <v>43831</v>
      </c>
      <c r="G239" s="187">
        <v>44926</v>
      </c>
      <c r="H239" s="35">
        <f>I239+J239+K239+L239</f>
        <v>1431</v>
      </c>
      <c r="I239" s="35">
        <v>0</v>
      </c>
      <c r="J239" s="35">
        <v>0</v>
      </c>
      <c r="K239" s="35">
        <v>1431</v>
      </c>
      <c r="L239" s="92">
        <v>0</v>
      </c>
      <c r="M239" s="35">
        <f>N239+O239+P239+Q239</f>
        <v>500</v>
      </c>
      <c r="N239" s="35">
        <v>0</v>
      </c>
      <c r="O239" s="35">
        <v>0</v>
      </c>
      <c r="P239" s="35">
        <v>500</v>
      </c>
      <c r="Q239" s="92">
        <v>0</v>
      </c>
      <c r="R239" s="35">
        <f>S239+T239+U239+V239</f>
        <v>500</v>
      </c>
      <c r="S239" s="35">
        <v>0</v>
      </c>
      <c r="T239" s="35">
        <v>0</v>
      </c>
      <c r="U239" s="35">
        <v>500</v>
      </c>
      <c r="V239" s="92">
        <v>0</v>
      </c>
      <c r="W239" s="61" t="s">
        <v>17</v>
      </c>
      <c r="X239" s="61" t="s">
        <v>17</v>
      </c>
      <c r="Y239" s="61" t="s">
        <v>17</v>
      </c>
      <c r="Z239" s="61" t="s">
        <v>17</v>
      </c>
      <c r="AA239" s="61" t="s">
        <v>17</v>
      </c>
      <c r="AB239" s="61" t="s">
        <v>17</v>
      </c>
      <c r="AC239" s="61" t="s">
        <v>17</v>
      </c>
      <c r="AD239" s="61" t="s">
        <v>17</v>
      </c>
      <c r="AE239" s="61" t="s">
        <v>17</v>
      </c>
      <c r="AF239" s="61" t="s">
        <v>17</v>
      </c>
      <c r="AG239" s="61" t="s">
        <v>17</v>
      </c>
      <c r="AH239" s="61" t="s">
        <v>17</v>
      </c>
    </row>
    <row r="240" spans="1:34" s="3" customFormat="1" ht="56.25" customHeight="1" x14ac:dyDescent="0.25">
      <c r="A240" s="19"/>
      <c r="B240" s="4" t="s">
        <v>683</v>
      </c>
      <c r="C240" s="297"/>
      <c r="D240" s="297"/>
      <c r="E240" s="297"/>
      <c r="F240" s="186">
        <v>43831</v>
      </c>
      <c r="G240" s="187">
        <v>44926</v>
      </c>
      <c r="H240" s="33"/>
      <c r="I240" s="33"/>
      <c r="J240" s="33"/>
      <c r="K240" s="33"/>
      <c r="L240" s="42"/>
      <c r="M240" s="33"/>
      <c r="N240" s="33"/>
      <c r="O240" s="33"/>
      <c r="P240" s="33"/>
      <c r="Q240" s="42"/>
      <c r="R240" s="33"/>
      <c r="S240" s="33"/>
      <c r="T240" s="33"/>
      <c r="U240" s="33"/>
      <c r="V240" s="42"/>
      <c r="W240" s="104" t="s">
        <v>17</v>
      </c>
      <c r="X240" s="104" t="s">
        <v>17</v>
      </c>
      <c r="Y240" s="104" t="s">
        <v>17</v>
      </c>
      <c r="Z240" s="104" t="s">
        <v>17</v>
      </c>
      <c r="AA240" s="104" t="s">
        <v>17</v>
      </c>
      <c r="AB240" s="104" t="s">
        <v>17</v>
      </c>
      <c r="AC240" s="104" t="s">
        <v>17</v>
      </c>
      <c r="AD240" s="104" t="s">
        <v>17</v>
      </c>
      <c r="AE240" s="104" t="s">
        <v>17</v>
      </c>
      <c r="AF240" s="104" t="s">
        <v>17</v>
      </c>
      <c r="AG240" s="104" t="s">
        <v>17</v>
      </c>
      <c r="AH240" s="104" t="s">
        <v>17</v>
      </c>
    </row>
    <row r="241" spans="1:34" s="3" customFormat="1" ht="59.25" customHeight="1" x14ac:dyDescent="0.25">
      <c r="A241" s="21" t="s">
        <v>568</v>
      </c>
      <c r="B241" s="4" t="s">
        <v>534</v>
      </c>
      <c r="C241" s="297"/>
      <c r="D241" s="297"/>
      <c r="E241" s="297"/>
      <c r="F241" s="186">
        <v>43831</v>
      </c>
      <c r="G241" s="187">
        <v>44926</v>
      </c>
      <c r="H241" s="35">
        <f>J241+K241</f>
        <v>630</v>
      </c>
      <c r="I241" s="35"/>
      <c r="J241" s="35">
        <v>0</v>
      </c>
      <c r="K241" s="35">
        <v>630</v>
      </c>
      <c r="L241" s="92"/>
      <c r="M241" s="35">
        <f>P241</f>
        <v>450</v>
      </c>
      <c r="N241" s="35"/>
      <c r="O241" s="35"/>
      <c r="P241" s="35">
        <v>450</v>
      </c>
      <c r="Q241" s="92"/>
      <c r="R241" s="35">
        <f>U241</f>
        <v>450</v>
      </c>
      <c r="S241" s="35"/>
      <c r="T241" s="35"/>
      <c r="U241" s="35">
        <v>450</v>
      </c>
      <c r="V241" s="92"/>
      <c r="W241" s="104" t="s">
        <v>17</v>
      </c>
      <c r="X241" s="104" t="s">
        <v>17</v>
      </c>
      <c r="Y241" s="104" t="s">
        <v>17</v>
      </c>
      <c r="Z241" s="104" t="s">
        <v>17</v>
      </c>
      <c r="AA241" s="104" t="s">
        <v>17</v>
      </c>
      <c r="AB241" s="104" t="s">
        <v>17</v>
      </c>
      <c r="AC241" s="104" t="s">
        <v>17</v>
      </c>
      <c r="AD241" s="104" t="s">
        <v>17</v>
      </c>
      <c r="AE241" s="104" t="s">
        <v>17</v>
      </c>
      <c r="AF241" s="104" t="s">
        <v>17</v>
      </c>
      <c r="AG241" s="104" t="s">
        <v>17</v>
      </c>
      <c r="AH241" s="104" t="s">
        <v>17</v>
      </c>
    </row>
    <row r="242" spans="1:34" s="3" customFormat="1" ht="59.25" customHeight="1" x14ac:dyDescent="0.25">
      <c r="A242" s="21"/>
      <c r="B242" s="4" t="s">
        <v>684</v>
      </c>
      <c r="C242" s="297"/>
      <c r="D242" s="297"/>
      <c r="E242" s="297"/>
      <c r="F242" s="186">
        <v>43831</v>
      </c>
      <c r="G242" s="187">
        <v>44926</v>
      </c>
      <c r="H242" s="35"/>
      <c r="I242" s="35"/>
      <c r="J242" s="35"/>
      <c r="K242" s="35"/>
      <c r="L242" s="92"/>
      <c r="M242" s="35"/>
      <c r="N242" s="35"/>
      <c r="O242" s="35"/>
      <c r="P242" s="35"/>
      <c r="Q242" s="92"/>
      <c r="R242" s="35"/>
      <c r="S242" s="35"/>
      <c r="T242" s="35"/>
      <c r="U242" s="35"/>
      <c r="V242" s="92"/>
      <c r="W242" s="104" t="s">
        <v>17</v>
      </c>
      <c r="X242" s="104" t="s">
        <v>17</v>
      </c>
      <c r="Y242" s="104" t="s">
        <v>17</v>
      </c>
      <c r="Z242" s="104" t="s">
        <v>17</v>
      </c>
      <c r="AA242" s="104" t="s">
        <v>17</v>
      </c>
      <c r="AB242" s="104" t="s">
        <v>17</v>
      </c>
      <c r="AC242" s="104" t="s">
        <v>17</v>
      </c>
      <c r="AD242" s="104" t="s">
        <v>17</v>
      </c>
      <c r="AE242" s="104" t="s">
        <v>17</v>
      </c>
      <c r="AF242" s="104" t="s">
        <v>17</v>
      </c>
      <c r="AG242" s="104" t="s">
        <v>17</v>
      </c>
      <c r="AH242" s="104" t="s">
        <v>17</v>
      </c>
    </row>
    <row r="243" spans="1:34" s="3" customFormat="1" ht="59.25" customHeight="1" x14ac:dyDescent="0.25">
      <c r="A243" s="21" t="s">
        <v>569</v>
      </c>
      <c r="B243" s="4" t="s">
        <v>535</v>
      </c>
      <c r="C243" s="297"/>
      <c r="D243" s="297"/>
      <c r="E243" s="297"/>
      <c r="F243" s="186">
        <v>43831</v>
      </c>
      <c r="G243" s="187">
        <v>44926</v>
      </c>
      <c r="H243" s="35">
        <f>K243</f>
        <v>60</v>
      </c>
      <c r="I243" s="35"/>
      <c r="J243" s="35"/>
      <c r="K243" s="35">
        <v>60</v>
      </c>
      <c r="L243" s="92"/>
      <c r="M243" s="35">
        <f>P243</f>
        <v>30</v>
      </c>
      <c r="N243" s="35"/>
      <c r="O243" s="35"/>
      <c r="P243" s="35">
        <v>30</v>
      </c>
      <c r="Q243" s="92"/>
      <c r="R243" s="35">
        <f>U243</f>
        <v>30</v>
      </c>
      <c r="S243" s="35"/>
      <c r="T243" s="35"/>
      <c r="U243" s="35">
        <v>30</v>
      </c>
      <c r="V243" s="92"/>
      <c r="W243" s="104" t="s">
        <v>17</v>
      </c>
      <c r="X243" s="104" t="s">
        <v>17</v>
      </c>
      <c r="Y243" s="104" t="s">
        <v>17</v>
      </c>
      <c r="Z243" s="104" t="s">
        <v>17</v>
      </c>
      <c r="AA243" s="104" t="s">
        <v>17</v>
      </c>
      <c r="AB243" s="104" t="s">
        <v>17</v>
      </c>
      <c r="AC243" s="104" t="s">
        <v>17</v>
      </c>
      <c r="AD243" s="104" t="s">
        <v>17</v>
      </c>
      <c r="AE243" s="104" t="s">
        <v>17</v>
      </c>
      <c r="AF243" s="104" t="s">
        <v>17</v>
      </c>
      <c r="AG243" s="104" t="s">
        <v>17</v>
      </c>
      <c r="AH243" s="104" t="s">
        <v>17</v>
      </c>
    </row>
    <row r="244" spans="1:34" s="3" customFormat="1" ht="56.25" customHeight="1" x14ac:dyDescent="0.25">
      <c r="A244" s="19"/>
      <c r="B244" s="275" t="s">
        <v>685</v>
      </c>
      <c r="C244" s="298"/>
      <c r="D244" s="298"/>
      <c r="E244" s="298"/>
      <c r="F244" s="186">
        <v>43831</v>
      </c>
      <c r="G244" s="187">
        <v>44926</v>
      </c>
      <c r="H244" s="33"/>
      <c r="I244" s="33"/>
      <c r="J244" s="33"/>
      <c r="K244" s="33"/>
      <c r="L244" s="42"/>
      <c r="M244" s="33"/>
      <c r="N244" s="33"/>
      <c r="O244" s="33"/>
      <c r="P244" s="33"/>
      <c r="Q244" s="42"/>
      <c r="R244" s="33"/>
      <c r="S244" s="33"/>
      <c r="T244" s="33"/>
      <c r="U244" s="33"/>
      <c r="V244" s="42"/>
      <c r="W244" s="104" t="s">
        <v>17</v>
      </c>
      <c r="X244" s="104" t="s">
        <v>17</v>
      </c>
      <c r="Y244" s="104" t="s">
        <v>17</v>
      </c>
      <c r="Z244" s="104" t="s">
        <v>17</v>
      </c>
      <c r="AA244" s="104" t="s">
        <v>17</v>
      </c>
      <c r="AB244" s="104" t="s">
        <v>17</v>
      </c>
      <c r="AC244" s="104" t="s">
        <v>17</v>
      </c>
      <c r="AD244" s="104" t="s">
        <v>17</v>
      </c>
      <c r="AE244" s="104" t="s">
        <v>17</v>
      </c>
      <c r="AF244" s="104" t="s">
        <v>17</v>
      </c>
      <c r="AG244" s="104" t="s">
        <v>17</v>
      </c>
      <c r="AH244" s="104" t="s">
        <v>17</v>
      </c>
    </row>
    <row r="245" spans="1:34" s="3" customFormat="1" ht="33" customHeight="1" x14ac:dyDescent="0.25">
      <c r="A245" s="310" t="s">
        <v>738</v>
      </c>
      <c r="B245" s="311"/>
      <c r="C245" s="311"/>
      <c r="D245" s="311"/>
      <c r="E245" s="311"/>
      <c r="F245" s="311"/>
      <c r="G245" s="311"/>
      <c r="H245" s="311"/>
      <c r="I245" s="311"/>
      <c r="J245" s="311"/>
      <c r="K245" s="311"/>
      <c r="L245" s="311"/>
      <c r="M245" s="311"/>
      <c r="N245" s="311"/>
      <c r="O245" s="311"/>
      <c r="P245" s="311"/>
      <c r="Q245" s="311"/>
      <c r="R245" s="311"/>
      <c r="S245" s="311"/>
      <c r="T245" s="311"/>
      <c r="U245" s="311"/>
      <c r="V245" s="311"/>
      <c r="W245" s="311"/>
      <c r="X245" s="311"/>
      <c r="Y245" s="311"/>
      <c r="Z245" s="311"/>
      <c r="AA245" s="311"/>
      <c r="AB245" s="311"/>
      <c r="AC245" s="311"/>
      <c r="AD245" s="311"/>
      <c r="AE245" s="311"/>
      <c r="AF245" s="311"/>
      <c r="AG245" s="311"/>
      <c r="AH245" s="312"/>
    </row>
    <row r="246" spans="1:34" s="2" customFormat="1" ht="63" x14ac:dyDescent="0.25">
      <c r="A246" s="20">
        <v>47</v>
      </c>
      <c r="B246" s="13" t="s">
        <v>77</v>
      </c>
      <c r="C246" s="296" t="s">
        <v>646</v>
      </c>
      <c r="D246" s="296" t="s">
        <v>493</v>
      </c>
      <c r="E246" s="296" t="s">
        <v>99</v>
      </c>
      <c r="F246" s="188">
        <v>43831</v>
      </c>
      <c r="G246" s="189">
        <v>44926</v>
      </c>
      <c r="H246" s="41"/>
      <c r="I246" s="41"/>
      <c r="J246" s="41"/>
      <c r="K246" s="41"/>
      <c r="L246" s="41"/>
      <c r="M246" s="41"/>
      <c r="N246" s="41"/>
      <c r="O246" s="41"/>
      <c r="P246" s="41"/>
      <c r="Q246" s="41"/>
      <c r="R246" s="41"/>
      <c r="S246" s="41"/>
      <c r="T246" s="41"/>
      <c r="U246" s="41"/>
      <c r="V246" s="41"/>
      <c r="W246" s="102" t="s">
        <v>17</v>
      </c>
      <c r="X246" s="102" t="s">
        <v>17</v>
      </c>
      <c r="Y246" s="102" t="s">
        <v>17</v>
      </c>
      <c r="Z246" s="102" t="s">
        <v>17</v>
      </c>
      <c r="AA246" s="102" t="s">
        <v>17</v>
      </c>
      <c r="AB246" s="102" t="s">
        <v>17</v>
      </c>
      <c r="AC246" s="102" t="s">
        <v>17</v>
      </c>
      <c r="AD246" s="102" t="s">
        <v>17</v>
      </c>
      <c r="AE246" s="102" t="s">
        <v>17</v>
      </c>
      <c r="AF246" s="102" t="s">
        <v>17</v>
      </c>
      <c r="AG246" s="102" t="s">
        <v>17</v>
      </c>
      <c r="AH246" s="102" t="s">
        <v>17</v>
      </c>
    </row>
    <row r="247" spans="1:34" s="3" customFormat="1" ht="75.75" customHeight="1" x14ac:dyDescent="0.25">
      <c r="A247" s="21" t="s">
        <v>554</v>
      </c>
      <c r="B247" s="13" t="s">
        <v>192</v>
      </c>
      <c r="C247" s="297"/>
      <c r="D247" s="297"/>
      <c r="E247" s="297"/>
      <c r="F247" s="186">
        <v>43831</v>
      </c>
      <c r="G247" s="187">
        <v>44926</v>
      </c>
      <c r="H247" s="38"/>
      <c r="I247" s="38"/>
      <c r="J247" s="38"/>
      <c r="K247" s="38"/>
      <c r="L247" s="38"/>
      <c r="M247" s="38"/>
      <c r="N247" s="38"/>
      <c r="O247" s="38"/>
      <c r="P247" s="38"/>
      <c r="Q247" s="38"/>
      <c r="R247" s="38"/>
      <c r="S247" s="38"/>
      <c r="T247" s="38"/>
      <c r="U247" s="38"/>
      <c r="V247" s="38"/>
      <c r="W247" s="102" t="s">
        <v>17</v>
      </c>
      <c r="X247" s="102" t="s">
        <v>17</v>
      </c>
      <c r="Y247" s="102" t="s">
        <v>17</v>
      </c>
      <c r="Z247" s="102" t="s">
        <v>17</v>
      </c>
      <c r="AA247" s="102" t="s">
        <v>17</v>
      </c>
      <c r="AB247" s="102" t="s">
        <v>17</v>
      </c>
      <c r="AC247" s="102" t="s">
        <v>17</v>
      </c>
      <c r="AD247" s="102" t="s">
        <v>17</v>
      </c>
      <c r="AE247" s="102" t="s">
        <v>17</v>
      </c>
      <c r="AF247" s="102" t="s">
        <v>17</v>
      </c>
      <c r="AG247" s="102" t="s">
        <v>17</v>
      </c>
      <c r="AH247" s="102" t="s">
        <v>17</v>
      </c>
    </row>
    <row r="248" spans="1:34" s="3" customFormat="1" ht="51.75" customHeight="1" x14ac:dyDescent="0.25">
      <c r="A248" s="21"/>
      <c r="B248" s="4" t="s">
        <v>686</v>
      </c>
      <c r="C248" s="298"/>
      <c r="D248" s="298"/>
      <c r="E248" s="298"/>
      <c r="F248" s="186">
        <v>43831</v>
      </c>
      <c r="G248" s="187">
        <v>44926</v>
      </c>
      <c r="H248" s="38"/>
      <c r="I248" s="38"/>
      <c r="J248" s="38"/>
      <c r="K248" s="38"/>
      <c r="L248" s="38"/>
      <c r="M248" s="38"/>
      <c r="N248" s="38"/>
      <c r="O248" s="38"/>
      <c r="P248" s="38"/>
      <c r="Q248" s="38"/>
      <c r="R248" s="38"/>
      <c r="S248" s="38"/>
      <c r="T248" s="38"/>
      <c r="U248" s="38"/>
      <c r="V248" s="38"/>
      <c r="W248" s="102" t="s">
        <v>17</v>
      </c>
      <c r="X248" s="102" t="s">
        <v>17</v>
      </c>
      <c r="Y248" s="102" t="s">
        <v>17</v>
      </c>
      <c r="Z248" s="102" t="s">
        <v>17</v>
      </c>
      <c r="AA248" s="102" t="s">
        <v>17</v>
      </c>
      <c r="AB248" s="102" t="s">
        <v>17</v>
      </c>
      <c r="AC248" s="102" t="s">
        <v>17</v>
      </c>
      <c r="AD248" s="102" t="s">
        <v>17</v>
      </c>
      <c r="AE248" s="102" t="s">
        <v>17</v>
      </c>
      <c r="AF248" s="102" t="s">
        <v>17</v>
      </c>
      <c r="AG248" s="102" t="s">
        <v>17</v>
      </c>
      <c r="AH248" s="102" t="s">
        <v>17</v>
      </c>
    </row>
    <row r="249" spans="1:34" s="2" customFormat="1" ht="78.75" x14ac:dyDescent="0.25">
      <c r="A249" s="20">
        <v>48</v>
      </c>
      <c r="B249" s="13" t="s">
        <v>100</v>
      </c>
      <c r="C249" s="296" t="s">
        <v>650</v>
      </c>
      <c r="D249" s="296" t="s">
        <v>493</v>
      </c>
      <c r="E249" s="296" t="s">
        <v>168</v>
      </c>
      <c r="F249" s="188">
        <v>43831</v>
      </c>
      <c r="G249" s="189">
        <v>44926</v>
      </c>
      <c r="H249" s="41"/>
      <c r="I249" s="41"/>
      <c r="J249" s="41"/>
      <c r="K249" s="41"/>
      <c r="L249" s="41"/>
      <c r="M249" s="41"/>
      <c r="N249" s="41"/>
      <c r="O249" s="41"/>
      <c r="P249" s="41"/>
      <c r="Q249" s="41"/>
      <c r="R249" s="41"/>
      <c r="S249" s="41"/>
      <c r="T249" s="41"/>
      <c r="U249" s="41"/>
      <c r="V249" s="41"/>
      <c r="W249" s="102" t="s">
        <v>17</v>
      </c>
      <c r="X249" s="102" t="s">
        <v>17</v>
      </c>
      <c r="Y249" s="102" t="s">
        <v>17</v>
      </c>
      <c r="Z249" s="102" t="s">
        <v>17</v>
      </c>
      <c r="AA249" s="102" t="s">
        <v>17</v>
      </c>
      <c r="AB249" s="102" t="s">
        <v>17</v>
      </c>
      <c r="AC249" s="102" t="s">
        <v>17</v>
      </c>
      <c r="AD249" s="102" t="s">
        <v>17</v>
      </c>
      <c r="AE249" s="102" t="s">
        <v>17</v>
      </c>
      <c r="AF249" s="102" t="s">
        <v>17</v>
      </c>
      <c r="AG249" s="102" t="s">
        <v>17</v>
      </c>
      <c r="AH249" s="102" t="s">
        <v>17</v>
      </c>
    </row>
    <row r="250" spans="1:34" s="3" customFormat="1" ht="62.25" customHeight="1" x14ac:dyDescent="0.25">
      <c r="A250" s="21" t="s">
        <v>570</v>
      </c>
      <c r="B250" s="13" t="s">
        <v>193</v>
      </c>
      <c r="C250" s="297"/>
      <c r="D250" s="297"/>
      <c r="E250" s="297"/>
      <c r="F250" s="186">
        <v>43831</v>
      </c>
      <c r="G250" s="187">
        <v>44926</v>
      </c>
      <c r="H250" s="38"/>
      <c r="I250" s="38"/>
      <c r="J250" s="38"/>
      <c r="K250" s="38"/>
      <c r="L250" s="38"/>
      <c r="M250" s="38"/>
      <c r="N250" s="38"/>
      <c r="O250" s="38"/>
      <c r="P250" s="38"/>
      <c r="Q250" s="38"/>
      <c r="R250" s="38"/>
      <c r="S250" s="38"/>
      <c r="T250" s="38"/>
      <c r="U250" s="38"/>
      <c r="V250" s="38"/>
      <c r="W250" s="61" t="s">
        <v>17</v>
      </c>
      <c r="X250" s="61" t="s">
        <v>17</v>
      </c>
      <c r="Y250" s="61" t="s">
        <v>17</v>
      </c>
      <c r="Z250" s="61" t="s">
        <v>17</v>
      </c>
      <c r="AA250" s="61" t="s">
        <v>17</v>
      </c>
      <c r="AB250" s="61" t="s">
        <v>17</v>
      </c>
      <c r="AC250" s="61" t="s">
        <v>17</v>
      </c>
      <c r="AD250" s="61" t="s">
        <v>17</v>
      </c>
      <c r="AE250" s="61" t="s">
        <v>17</v>
      </c>
      <c r="AF250" s="61" t="s">
        <v>17</v>
      </c>
      <c r="AG250" s="61" t="s">
        <v>17</v>
      </c>
      <c r="AH250" s="61" t="s">
        <v>17</v>
      </c>
    </row>
    <row r="251" spans="1:34" s="3" customFormat="1" ht="137.25" customHeight="1" x14ac:dyDescent="0.25">
      <c r="A251" s="21"/>
      <c r="B251" s="4" t="s">
        <v>687</v>
      </c>
      <c r="C251" s="298"/>
      <c r="D251" s="298"/>
      <c r="E251" s="298"/>
      <c r="F251" s="186">
        <v>43831</v>
      </c>
      <c r="G251" s="187">
        <v>44926</v>
      </c>
      <c r="H251" s="38"/>
      <c r="I251" s="38"/>
      <c r="J251" s="38"/>
      <c r="K251" s="38"/>
      <c r="L251" s="38"/>
      <c r="M251" s="38"/>
      <c r="N251" s="38"/>
      <c r="O251" s="38"/>
      <c r="P251" s="38"/>
      <c r="Q251" s="38"/>
      <c r="R251" s="38"/>
      <c r="S251" s="38"/>
      <c r="T251" s="38"/>
      <c r="U251" s="38"/>
      <c r="V251" s="38"/>
      <c r="W251" s="61" t="s">
        <v>17</v>
      </c>
      <c r="X251" s="61" t="s">
        <v>17</v>
      </c>
      <c r="Y251" s="61" t="s">
        <v>17</v>
      </c>
      <c r="Z251" s="61" t="s">
        <v>17</v>
      </c>
      <c r="AA251" s="61" t="s">
        <v>17</v>
      </c>
      <c r="AB251" s="61" t="s">
        <v>17</v>
      </c>
      <c r="AC251" s="61" t="s">
        <v>17</v>
      </c>
      <c r="AD251" s="61" t="s">
        <v>17</v>
      </c>
      <c r="AE251" s="61" t="s">
        <v>17</v>
      </c>
      <c r="AF251" s="61" t="s">
        <v>17</v>
      </c>
      <c r="AG251" s="61" t="s">
        <v>17</v>
      </c>
      <c r="AH251" s="61" t="s">
        <v>17</v>
      </c>
    </row>
    <row r="252" spans="1:34" s="2" customFormat="1" ht="63" x14ac:dyDescent="0.25">
      <c r="A252" s="20">
        <v>49</v>
      </c>
      <c r="B252" s="13" t="s">
        <v>78</v>
      </c>
      <c r="C252" s="296" t="s">
        <v>646</v>
      </c>
      <c r="D252" s="296" t="s">
        <v>412</v>
      </c>
      <c r="E252" s="296" t="s">
        <v>101</v>
      </c>
      <c r="F252" s="188">
        <v>43831</v>
      </c>
      <c r="G252" s="189">
        <v>44926</v>
      </c>
      <c r="H252" s="97">
        <f>I252+J252+K252+L252</f>
        <v>265</v>
      </c>
      <c r="I252" s="97">
        <f>I253+I254+I255+I256</f>
        <v>0</v>
      </c>
      <c r="J252" s="97">
        <f t="shared" ref="J252:L252" si="91">J253+J254+J255+J256</f>
        <v>0</v>
      </c>
      <c r="K252" s="97">
        <f t="shared" si="91"/>
        <v>265</v>
      </c>
      <c r="L252" s="97">
        <f t="shared" si="91"/>
        <v>0</v>
      </c>
      <c r="M252" s="97">
        <f>N252+O252+P252+Q252</f>
        <v>265</v>
      </c>
      <c r="N252" s="97">
        <f>N253+N254+N255+N256</f>
        <v>0</v>
      </c>
      <c r="O252" s="97">
        <f t="shared" ref="O252:Q252" si="92">O253+O254+O255+O256</f>
        <v>0</v>
      </c>
      <c r="P252" s="97">
        <f t="shared" si="92"/>
        <v>265</v>
      </c>
      <c r="Q252" s="97">
        <f t="shared" si="92"/>
        <v>0</v>
      </c>
      <c r="R252" s="97">
        <f>S252+T252+U252+V252</f>
        <v>265</v>
      </c>
      <c r="S252" s="97">
        <f>S253+S254+S255+S256</f>
        <v>0</v>
      </c>
      <c r="T252" s="97">
        <f t="shared" ref="T252:V252" si="93">T253+T254+T255+T256</f>
        <v>0</v>
      </c>
      <c r="U252" s="97">
        <f t="shared" si="93"/>
        <v>265</v>
      </c>
      <c r="V252" s="97">
        <f t="shared" si="93"/>
        <v>0</v>
      </c>
      <c r="W252" s="104" t="s">
        <v>17</v>
      </c>
      <c r="X252" s="104" t="s">
        <v>17</v>
      </c>
      <c r="Y252" s="104" t="s">
        <v>17</v>
      </c>
      <c r="Z252" s="104" t="s">
        <v>17</v>
      </c>
      <c r="AA252" s="104" t="s">
        <v>17</v>
      </c>
      <c r="AB252" s="104" t="s">
        <v>17</v>
      </c>
      <c r="AC252" s="104" t="s">
        <v>17</v>
      </c>
      <c r="AD252" s="104" t="s">
        <v>17</v>
      </c>
      <c r="AE252" s="104" t="s">
        <v>17</v>
      </c>
      <c r="AF252" s="104" t="s">
        <v>17</v>
      </c>
      <c r="AG252" s="104" t="s">
        <v>17</v>
      </c>
      <c r="AH252" s="104" t="s">
        <v>17</v>
      </c>
    </row>
    <row r="253" spans="1:34" s="3" customFormat="1" ht="53.25" customHeight="1" x14ac:dyDescent="0.25">
      <c r="A253" s="21" t="s">
        <v>555</v>
      </c>
      <c r="B253" s="13" t="s">
        <v>194</v>
      </c>
      <c r="C253" s="297"/>
      <c r="D253" s="297"/>
      <c r="E253" s="297"/>
      <c r="F253" s="186">
        <v>43831</v>
      </c>
      <c r="G253" s="187">
        <v>44926</v>
      </c>
      <c r="H253" s="98">
        <f t="shared" ref="H253:H256" si="94">I253+J253+K253+L253</f>
        <v>30</v>
      </c>
      <c r="I253" s="98">
        <v>0</v>
      </c>
      <c r="J253" s="98">
        <v>0</v>
      </c>
      <c r="K253" s="98">
        <v>30</v>
      </c>
      <c r="L253" s="98">
        <v>0</v>
      </c>
      <c r="M253" s="98">
        <f t="shared" ref="M253:M256" si="95">N253+O253+P253+Q253</f>
        <v>30</v>
      </c>
      <c r="N253" s="98">
        <v>0</v>
      </c>
      <c r="O253" s="98">
        <v>0</v>
      </c>
      <c r="P253" s="98">
        <v>30</v>
      </c>
      <c r="Q253" s="98">
        <v>0</v>
      </c>
      <c r="R253" s="98">
        <f t="shared" ref="R253:R255" si="96">S253+T253+U253+V253</f>
        <v>30</v>
      </c>
      <c r="S253" s="98">
        <v>0</v>
      </c>
      <c r="T253" s="98">
        <v>0</v>
      </c>
      <c r="U253" s="98">
        <v>30</v>
      </c>
      <c r="V253" s="98">
        <v>0</v>
      </c>
      <c r="W253" s="104" t="s">
        <v>17</v>
      </c>
      <c r="X253" s="104" t="s">
        <v>17</v>
      </c>
      <c r="Y253" s="104" t="s">
        <v>17</v>
      </c>
      <c r="Z253" s="104" t="s">
        <v>17</v>
      </c>
      <c r="AA253" s="104" t="s">
        <v>17</v>
      </c>
      <c r="AB253" s="104" t="s">
        <v>17</v>
      </c>
      <c r="AC253" s="104" t="s">
        <v>17</v>
      </c>
      <c r="AD253" s="104" t="s">
        <v>17</v>
      </c>
      <c r="AE253" s="104" t="s">
        <v>17</v>
      </c>
      <c r="AF253" s="104" t="s">
        <v>17</v>
      </c>
      <c r="AG253" s="104" t="s">
        <v>17</v>
      </c>
      <c r="AH253" s="104" t="s">
        <v>17</v>
      </c>
    </row>
    <row r="254" spans="1:34" s="3" customFormat="1" ht="53.25" customHeight="1" x14ac:dyDescent="0.25">
      <c r="A254" s="21" t="s">
        <v>571</v>
      </c>
      <c r="B254" s="13" t="s">
        <v>195</v>
      </c>
      <c r="C254" s="297"/>
      <c r="D254" s="297"/>
      <c r="E254" s="297"/>
      <c r="F254" s="186">
        <v>43831</v>
      </c>
      <c r="G254" s="187">
        <v>44926</v>
      </c>
      <c r="H254" s="98">
        <f t="shared" si="94"/>
        <v>35</v>
      </c>
      <c r="I254" s="98">
        <v>0</v>
      </c>
      <c r="J254" s="98">
        <v>0</v>
      </c>
      <c r="K254" s="98">
        <v>35</v>
      </c>
      <c r="L254" s="98">
        <v>0</v>
      </c>
      <c r="M254" s="98">
        <f t="shared" si="95"/>
        <v>35</v>
      </c>
      <c r="N254" s="98">
        <v>0</v>
      </c>
      <c r="O254" s="98">
        <v>0</v>
      </c>
      <c r="P254" s="98">
        <v>35</v>
      </c>
      <c r="Q254" s="98">
        <v>0</v>
      </c>
      <c r="R254" s="98">
        <f t="shared" si="96"/>
        <v>35</v>
      </c>
      <c r="S254" s="98">
        <v>0</v>
      </c>
      <c r="T254" s="98">
        <v>0</v>
      </c>
      <c r="U254" s="98">
        <v>35</v>
      </c>
      <c r="V254" s="98">
        <v>0</v>
      </c>
      <c r="W254" s="104" t="s">
        <v>17</v>
      </c>
      <c r="X254" s="104" t="s">
        <v>17</v>
      </c>
      <c r="Y254" s="104" t="s">
        <v>17</v>
      </c>
      <c r="Z254" s="104" t="s">
        <v>17</v>
      </c>
      <c r="AA254" s="104" t="s">
        <v>17</v>
      </c>
      <c r="AB254" s="104" t="s">
        <v>17</v>
      </c>
      <c r="AC254" s="104" t="s">
        <v>17</v>
      </c>
      <c r="AD254" s="104" t="s">
        <v>17</v>
      </c>
      <c r="AE254" s="104" t="s">
        <v>17</v>
      </c>
      <c r="AF254" s="104" t="s">
        <v>17</v>
      </c>
      <c r="AG254" s="104" t="s">
        <v>17</v>
      </c>
      <c r="AH254" s="104" t="s">
        <v>17</v>
      </c>
    </row>
    <row r="255" spans="1:34" s="3" customFormat="1" ht="49.5" customHeight="1" x14ac:dyDescent="0.25">
      <c r="A255" s="21" t="s">
        <v>572</v>
      </c>
      <c r="B255" s="4" t="s">
        <v>398</v>
      </c>
      <c r="C255" s="297"/>
      <c r="D255" s="297"/>
      <c r="E255" s="297"/>
      <c r="F255" s="186">
        <v>43831</v>
      </c>
      <c r="G255" s="187">
        <v>44926</v>
      </c>
      <c r="H255" s="98">
        <f t="shared" si="94"/>
        <v>200</v>
      </c>
      <c r="I255" s="98">
        <v>0</v>
      </c>
      <c r="J255" s="98">
        <v>0</v>
      </c>
      <c r="K255" s="98">
        <v>200</v>
      </c>
      <c r="L255" s="98">
        <v>0</v>
      </c>
      <c r="M255" s="98">
        <f t="shared" si="95"/>
        <v>200</v>
      </c>
      <c r="N255" s="98">
        <v>0</v>
      </c>
      <c r="O255" s="98">
        <v>0</v>
      </c>
      <c r="P255" s="98">
        <v>200</v>
      </c>
      <c r="Q255" s="98">
        <v>0</v>
      </c>
      <c r="R255" s="98">
        <f t="shared" si="96"/>
        <v>200</v>
      </c>
      <c r="S255" s="98">
        <v>0</v>
      </c>
      <c r="T255" s="98">
        <v>0</v>
      </c>
      <c r="U255" s="98">
        <v>200</v>
      </c>
      <c r="V255" s="98">
        <v>0</v>
      </c>
      <c r="W255" s="15" t="s">
        <v>17</v>
      </c>
      <c r="X255" s="15" t="s">
        <v>17</v>
      </c>
      <c r="Y255" s="15" t="s">
        <v>17</v>
      </c>
      <c r="Z255" s="15" t="s">
        <v>17</v>
      </c>
      <c r="AA255" s="15" t="s">
        <v>17</v>
      </c>
      <c r="AB255" s="15" t="s">
        <v>17</v>
      </c>
      <c r="AC255" s="15" t="s">
        <v>17</v>
      </c>
      <c r="AD255" s="15" t="s">
        <v>17</v>
      </c>
      <c r="AE255" s="15" t="s">
        <v>17</v>
      </c>
      <c r="AF255" s="15" t="s">
        <v>17</v>
      </c>
      <c r="AG255" s="15" t="s">
        <v>17</v>
      </c>
      <c r="AH255" s="15" t="s">
        <v>17</v>
      </c>
    </row>
    <row r="256" spans="1:34" s="3" customFormat="1" ht="60" hidden="1" customHeight="1" x14ac:dyDescent="0.25">
      <c r="A256" s="21" t="s">
        <v>410</v>
      </c>
      <c r="B256" s="4" t="s">
        <v>411</v>
      </c>
      <c r="C256" s="297"/>
      <c r="D256" s="297"/>
      <c r="E256" s="297"/>
      <c r="F256" s="186">
        <v>43831</v>
      </c>
      <c r="G256" s="187">
        <v>44926</v>
      </c>
      <c r="H256" s="98">
        <f t="shared" si="94"/>
        <v>0</v>
      </c>
      <c r="I256" s="98">
        <v>0</v>
      </c>
      <c r="J256" s="98">
        <v>0</v>
      </c>
      <c r="K256" s="98">
        <v>0</v>
      </c>
      <c r="L256" s="98">
        <v>0</v>
      </c>
      <c r="M256" s="98">
        <f t="shared" si="95"/>
        <v>0</v>
      </c>
      <c r="N256" s="98">
        <v>0</v>
      </c>
      <c r="O256" s="98">
        <v>0</v>
      </c>
      <c r="P256" s="98">
        <v>0</v>
      </c>
      <c r="Q256" s="98">
        <v>0</v>
      </c>
      <c r="R256" s="98">
        <v>0</v>
      </c>
      <c r="S256" s="98">
        <v>0</v>
      </c>
      <c r="T256" s="98">
        <v>0</v>
      </c>
      <c r="U256" s="98">
        <v>0</v>
      </c>
      <c r="V256" s="98">
        <v>0</v>
      </c>
      <c r="W256" s="15" t="s">
        <v>17</v>
      </c>
      <c r="X256" s="15" t="s">
        <v>17</v>
      </c>
      <c r="Y256" s="15"/>
      <c r="Z256" s="15"/>
      <c r="AA256" s="15"/>
      <c r="AB256" s="15"/>
      <c r="AC256" s="15"/>
      <c r="AD256" s="15"/>
      <c r="AE256" s="15"/>
      <c r="AF256" s="15"/>
      <c r="AG256" s="15"/>
      <c r="AH256" s="15"/>
    </row>
    <row r="257" spans="1:34" s="3" customFormat="1" ht="62.25" customHeight="1" x14ac:dyDescent="0.25">
      <c r="A257" s="21"/>
      <c r="B257" s="4" t="s">
        <v>688</v>
      </c>
      <c r="C257" s="298"/>
      <c r="D257" s="298"/>
      <c r="E257" s="298"/>
      <c r="F257" s="186">
        <v>43831</v>
      </c>
      <c r="G257" s="187">
        <v>44926</v>
      </c>
      <c r="H257" s="38"/>
      <c r="I257" s="38"/>
      <c r="J257" s="38"/>
      <c r="K257" s="38"/>
      <c r="L257" s="38"/>
      <c r="M257" s="38"/>
      <c r="N257" s="38"/>
      <c r="O257" s="38"/>
      <c r="P257" s="38"/>
      <c r="Q257" s="38"/>
      <c r="R257" s="38"/>
      <c r="S257" s="38"/>
      <c r="T257" s="38"/>
      <c r="U257" s="38"/>
      <c r="V257" s="38"/>
      <c r="W257" s="61" t="s">
        <v>17</v>
      </c>
      <c r="X257" s="61" t="s">
        <v>17</v>
      </c>
      <c r="Y257" s="61" t="s">
        <v>17</v>
      </c>
      <c r="Z257" s="61" t="s">
        <v>17</v>
      </c>
      <c r="AA257" s="61" t="s">
        <v>17</v>
      </c>
      <c r="AB257" s="61" t="s">
        <v>17</v>
      </c>
      <c r="AC257" s="61" t="s">
        <v>17</v>
      </c>
      <c r="AD257" s="61" t="s">
        <v>17</v>
      </c>
      <c r="AE257" s="61" t="s">
        <v>17</v>
      </c>
      <c r="AF257" s="61" t="s">
        <v>17</v>
      </c>
      <c r="AG257" s="61" t="s">
        <v>17</v>
      </c>
      <c r="AH257" s="61" t="s">
        <v>17</v>
      </c>
    </row>
    <row r="258" spans="1:34" s="2" customFormat="1" ht="63" x14ac:dyDescent="0.25">
      <c r="A258" s="20">
        <v>50</v>
      </c>
      <c r="B258" s="13" t="s">
        <v>79</v>
      </c>
      <c r="C258" s="296" t="s">
        <v>650</v>
      </c>
      <c r="D258" s="296" t="s">
        <v>493</v>
      </c>
      <c r="E258" s="296" t="s">
        <v>102</v>
      </c>
      <c r="F258" s="188">
        <v>43831</v>
      </c>
      <c r="G258" s="189">
        <v>44926</v>
      </c>
      <c r="H258" s="36">
        <f t="shared" ref="H258:V258" si="97">H259</f>
        <v>150</v>
      </c>
      <c r="I258" s="36">
        <f t="shared" si="97"/>
        <v>0</v>
      </c>
      <c r="J258" s="36">
        <f t="shared" si="97"/>
        <v>0</v>
      </c>
      <c r="K258" s="36">
        <f t="shared" si="97"/>
        <v>150</v>
      </c>
      <c r="L258" s="36">
        <f t="shared" si="97"/>
        <v>0</v>
      </c>
      <c r="M258" s="36">
        <f t="shared" si="97"/>
        <v>150</v>
      </c>
      <c r="N258" s="36">
        <f t="shared" si="97"/>
        <v>0</v>
      </c>
      <c r="O258" s="36">
        <f t="shared" si="97"/>
        <v>0</v>
      </c>
      <c r="P258" s="36">
        <f t="shared" si="97"/>
        <v>150</v>
      </c>
      <c r="Q258" s="36">
        <f t="shared" si="97"/>
        <v>0</v>
      </c>
      <c r="R258" s="36">
        <f t="shared" si="97"/>
        <v>150</v>
      </c>
      <c r="S258" s="36">
        <f t="shared" si="97"/>
        <v>0</v>
      </c>
      <c r="T258" s="36">
        <f t="shared" si="97"/>
        <v>0</v>
      </c>
      <c r="U258" s="36">
        <f t="shared" si="97"/>
        <v>150</v>
      </c>
      <c r="V258" s="36">
        <f t="shared" si="97"/>
        <v>0</v>
      </c>
      <c r="W258" s="61" t="s">
        <v>17</v>
      </c>
      <c r="X258" s="61" t="s">
        <v>17</v>
      </c>
      <c r="Y258" s="61" t="s">
        <v>17</v>
      </c>
      <c r="Z258" s="61" t="s">
        <v>17</v>
      </c>
      <c r="AA258" s="61" t="s">
        <v>17</v>
      </c>
      <c r="AB258" s="61" t="s">
        <v>17</v>
      </c>
      <c r="AC258" s="61" t="s">
        <v>17</v>
      </c>
      <c r="AD258" s="61" t="s">
        <v>17</v>
      </c>
      <c r="AE258" s="61" t="s">
        <v>17</v>
      </c>
      <c r="AF258" s="61" t="s">
        <v>17</v>
      </c>
      <c r="AG258" s="61" t="s">
        <v>17</v>
      </c>
      <c r="AH258" s="61" t="s">
        <v>17</v>
      </c>
    </row>
    <row r="259" spans="1:34" s="3" customFormat="1" ht="42.75" customHeight="1" x14ac:dyDescent="0.25">
      <c r="A259" s="21" t="s">
        <v>556</v>
      </c>
      <c r="B259" s="13" t="s">
        <v>196</v>
      </c>
      <c r="C259" s="297"/>
      <c r="D259" s="297"/>
      <c r="E259" s="372"/>
      <c r="F259" s="186">
        <v>43831</v>
      </c>
      <c r="G259" s="187">
        <v>44926</v>
      </c>
      <c r="H259" s="35">
        <f>I259+J259+K259+L259</f>
        <v>150</v>
      </c>
      <c r="I259" s="35">
        <v>0</v>
      </c>
      <c r="J259" s="35">
        <v>0</v>
      </c>
      <c r="K259" s="35">
        <v>150</v>
      </c>
      <c r="L259" s="35">
        <v>0</v>
      </c>
      <c r="M259" s="35">
        <f>N259+O259+P259+Q259</f>
        <v>150</v>
      </c>
      <c r="N259" s="35">
        <v>0</v>
      </c>
      <c r="O259" s="35">
        <v>0</v>
      </c>
      <c r="P259" s="35">
        <v>150</v>
      </c>
      <c r="Q259" s="35">
        <v>0</v>
      </c>
      <c r="R259" s="35">
        <f>S259+T259+U259+V259</f>
        <v>150</v>
      </c>
      <c r="S259" s="35">
        <v>0</v>
      </c>
      <c r="T259" s="35">
        <v>0</v>
      </c>
      <c r="U259" s="35">
        <v>150</v>
      </c>
      <c r="V259" s="35">
        <v>0</v>
      </c>
      <c r="W259" s="61" t="s">
        <v>17</v>
      </c>
      <c r="X259" s="61" t="s">
        <v>17</v>
      </c>
      <c r="Y259" s="61" t="s">
        <v>17</v>
      </c>
      <c r="Z259" s="61" t="s">
        <v>17</v>
      </c>
      <c r="AA259" s="61" t="s">
        <v>17</v>
      </c>
      <c r="AB259" s="61" t="s">
        <v>17</v>
      </c>
      <c r="AC259" s="61" t="s">
        <v>17</v>
      </c>
      <c r="AD259" s="61" t="s">
        <v>17</v>
      </c>
      <c r="AE259" s="61" t="s">
        <v>17</v>
      </c>
      <c r="AF259" s="61" t="s">
        <v>17</v>
      </c>
      <c r="AG259" s="61" t="s">
        <v>17</v>
      </c>
      <c r="AH259" s="61" t="s">
        <v>17</v>
      </c>
    </row>
    <row r="260" spans="1:34" s="3" customFormat="1" ht="52.5" customHeight="1" x14ac:dyDescent="0.25">
      <c r="A260" s="21"/>
      <c r="B260" s="4" t="s">
        <v>689</v>
      </c>
      <c r="C260" s="298"/>
      <c r="D260" s="298"/>
      <c r="E260" s="373"/>
      <c r="F260" s="186">
        <v>43831</v>
      </c>
      <c r="G260" s="187">
        <v>44926</v>
      </c>
      <c r="H260" s="38"/>
      <c r="I260" s="38"/>
      <c r="J260" s="38"/>
      <c r="K260" s="38"/>
      <c r="L260" s="38"/>
      <c r="M260" s="38"/>
      <c r="N260" s="38"/>
      <c r="O260" s="38"/>
      <c r="P260" s="38"/>
      <c r="Q260" s="38"/>
      <c r="R260" s="38"/>
      <c r="S260" s="38"/>
      <c r="T260" s="38"/>
      <c r="U260" s="38"/>
      <c r="V260" s="38"/>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2" customFormat="1" ht="76.5" customHeight="1" x14ac:dyDescent="0.25">
      <c r="A261" s="20">
        <v>51</v>
      </c>
      <c r="B261" s="13" t="s">
        <v>80</v>
      </c>
      <c r="C261" s="296" t="s">
        <v>650</v>
      </c>
      <c r="D261" s="296" t="s">
        <v>493</v>
      </c>
      <c r="E261" s="296" t="s">
        <v>103</v>
      </c>
      <c r="F261" s="188">
        <v>43831</v>
      </c>
      <c r="G261" s="189">
        <v>44926</v>
      </c>
      <c r="H261" s="41"/>
      <c r="I261" s="41"/>
      <c r="J261" s="41"/>
      <c r="K261" s="41"/>
      <c r="L261" s="41"/>
      <c r="M261" s="41"/>
      <c r="N261" s="41"/>
      <c r="O261" s="41"/>
      <c r="P261" s="41"/>
      <c r="Q261" s="41"/>
      <c r="R261" s="41"/>
      <c r="S261" s="41"/>
      <c r="T261" s="41"/>
      <c r="U261" s="41"/>
      <c r="V261" s="41"/>
      <c r="W261" s="102" t="s">
        <v>17</v>
      </c>
      <c r="X261" s="102" t="s">
        <v>17</v>
      </c>
      <c r="Y261" s="102" t="s">
        <v>17</v>
      </c>
      <c r="Z261" s="102" t="s">
        <v>17</v>
      </c>
      <c r="AA261" s="102" t="s">
        <v>17</v>
      </c>
      <c r="AB261" s="102" t="s">
        <v>17</v>
      </c>
      <c r="AC261" s="102" t="s">
        <v>17</v>
      </c>
      <c r="AD261" s="102" t="s">
        <v>17</v>
      </c>
      <c r="AE261" s="102" t="s">
        <v>17</v>
      </c>
      <c r="AF261" s="102" t="s">
        <v>17</v>
      </c>
      <c r="AG261" s="102" t="s">
        <v>17</v>
      </c>
      <c r="AH261" s="102" t="s">
        <v>17</v>
      </c>
    </row>
    <row r="262" spans="1:34" s="3" customFormat="1" ht="69" customHeight="1" x14ac:dyDescent="0.25">
      <c r="A262" s="21" t="s">
        <v>573</v>
      </c>
      <c r="B262" s="13" t="s">
        <v>189</v>
      </c>
      <c r="C262" s="297"/>
      <c r="D262" s="297"/>
      <c r="E262" s="297"/>
      <c r="F262" s="186">
        <v>43831</v>
      </c>
      <c r="G262" s="187">
        <v>44926</v>
      </c>
      <c r="H262" s="38"/>
      <c r="I262" s="38"/>
      <c r="J262" s="38"/>
      <c r="K262" s="38"/>
      <c r="L262" s="38"/>
      <c r="M262" s="38"/>
      <c r="N262" s="38"/>
      <c r="O262" s="38"/>
      <c r="P262" s="38"/>
      <c r="Q262" s="38"/>
      <c r="R262" s="38"/>
      <c r="S262" s="38"/>
      <c r="T262" s="38"/>
      <c r="U262" s="38"/>
      <c r="V262" s="38"/>
      <c r="W262" s="61" t="s">
        <v>17</v>
      </c>
      <c r="X262" s="61" t="s">
        <v>17</v>
      </c>
      <c r="Y262" s="61" t="s">
        <v>17</v>
      </c>
      <c r="Z262" s="61" t="s">
        <v>17</v>
      </c>
      <c r="AA262" s="61" t="s">
        <v>17</v>
      </c>
      <c r="AB262" s="61" t="s">
        <v>17</v>
      </c>
      <c r="AC262" s="61" t="s">
        <v>17</v>
      </c>
      <c r="AD262" s="61" t="s">
        <v>17</v>
      </c>
      <c r="AE262" s="61" t="s">
        <v>17</v>
      </c>
      <c r="AF262" s="61" t="s">
        <v>17</v>
      </c>
      <c r="AG262" s="61" t="s">
        <v>17</v>
      </c>
      <c r="AH262" s="61" t="s">
        <v>17</v>
      </c>
    </row>
    <row r="263" spans="1:34" s="3" customFormat="1" ht="58.5" customHeight="1" x14ac:dyDescent="0.25">
      <c r="A263" s="21"/>
      <c r="B263" s="4" t="s">
        <v>690</v>
      </c>
      <c r="C263" s="298"/>
      <c r="D263" s="298"/>
      <c r="E263" s="298"/>
      <c r="F263" s="186">
        <v>43831</v>
      </c>
      <c r="G263" s="187">
        <v>44926</v>
      </c>
      <c r="H263" s="38"/>
      <c r="I263" s="38"/>
      <c r="J263" s="38"/>
      <c r="K263" s="38"/>
      <c r="L263" s="38"/>
      <c r="M263" s="38"/>
      <c r="N263" s="38"/>
      <c r="O263" s="38"/>
      <c r="P263" s="38"/>
      <c r="Q263" s="38"/>
      <c r="R263" s="38"/>
      <c r="S263" s="38"/>
      <c r="T263" s="38"/>
      <c r="U263" s="38"/>
      <c r="V263" s="38"/>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114" customHeight="1" x14ac:dyDescent="0.25">
      <c r="A264" s="181">
        <v>52</v>
      </c>
      <c r="B264" s="13" t="s">
        <v>624</v>
      </c>
      <c r="C264" s="296" t="s">
        <v>650</v>
      </c>
      <c r="D264" s="296" t="s">
        <v>493</v>
      </c>
      <c r="E264" s="296"/>
      <c r="F264" s="188">
        <v>43831</v>
      </c>
      <c r="G264" s="189">
        <v>44926</v>
      </c>
      <c r="H264" s="36">
        <f>H265</f>
        <v>203.4</v>
      </c>
      <c r="I264" s="36">
        <f t="shared" ref="I264:J264" si="98">I265</f>
        <v>0</v>
      </c>
      <c r="J264" s="36">
        <f t="shared" si="98"/>
        <v>199.3</v>
      </c>
      <c r="K264" s="36">
        <f>K265</f>
        <v>4.0999999999999996</v>
      </c>
      <c r="L264" s="36">
        <f>L265</f>
        <v>0</v>
      </c>
      <c r="M264" s="36">
        <f>M265</f>
        <v>203.4</v>
      </c>
      <c r="N264" s="36">
        <f t="shared" ref="N264:O264" si="99">N265</f>
        <v>0</v>
      </c>
      <c r="O264" s="36">
        <f t="shared" si="99"/>
        <v>199.3</v>
      </c>
      <c r="P264" s="36">
        <f>P265</f>
        <v>4.0999999999999996</v>
      </c>
      <c r="Q264" s="36">
        <f>Q265</f>
        <v>0</v>
      </c>
      <c r="R264" s="36">
        <f>R265</f>
        <v>203.4</v>
      </c>
      <c r="S264" s="36">
        <f t="shared" ref="S264:T264" si="100">S265</f>
        <v>0</v>
      </c>
      <c r="T264" s="36">
        <f t="shared" si="100"/>
        <v>199.3</v>
      </c>
      <c r="U264" s="36">
        <f>U265</f>
        <v>4.0999999999999996</v>
      </c>
      <c r="V264" s="36">
        <f>V265</f>
        <v>0</v>
      </c>
      <c r="W264" s="104" t="s">
        <v>17</v>
      </c>
      <c r="X264" s="104" t="s">
        <v>17</v>
      </c>
      <c r="Y264" s="104" t="s">
        <v>17</v>
      </c>
      <c r="Z264" s="104" t="s">
        <v>17</v>
      </c>
      <c r="AA264" s="104" t="s">
        <v>17</v>
      </c>
      <c r="AB264" s="104" t="s">
        <v>17</v>
      </c>
      <c r="AC264" s="104" t="s">
        <v>17</v>
      </c>
      <c r="AD264" s="104" t="s">
        <v>17</v>
      </c>
      <c r="AE264" s="104" t="s">
        <v>17</v>
      </c>
      <c r="AF264" s="104" t="s">
        <v>17</v>
      </c>
      <c r="AG264" s="104" t="s">
        <v>17</v>
      </c>
      <c r="AH264" s="104" t="s">
        <v>17</v>
      </c>
    </row>
    <row r="265" spans="1:34" s="3" customFormat="1" ht="58.5" customHeight="1" x14ac:dyDescent="0.25">
      <c r="A265" s="126" t="s">
        <v>574</v>
      </c>
      <c r="B265" s="4" t="s">
        <v>496</v>
      </c>
      <c r="C265" s="297"/>
      <c r="D265" s="297"/>
      <c r="E265" s="386"/>
      <c r="F265" s="186">
        <v>43831</v>
      </c>
      <c r="G265" s="187">
        <v>44926</v>
      </c>
      <c r="H265" s="37">
        <f>J265+K265</f>
        <v>203.4</v>
      </c>
      <c r="I265" s="37">
        <v>0</v>
      </c>
      <c r="J265" s="37">
        <v>199.3</v>
      </c>
      <c r="K265" s="37">
        <v>4.0999999999999996</v>
      </c>
      <c r="L265" s="37">
        <v>0</v>
      </c>
      <c r="M265" s="37">
        <f>O265+P265</f>
        <v>203.4</v>
      </c>
      <c r="N265" s="37">
        <v>0</v>
      </c>
      <c r="O265" s="37">
        <v>199.3</v>
      </c>
      <c r="P265" s="37">
        <v>4.0999999999999996</v>
      </c>
      <c r="Q265" s="37">
        <v>0</v>
      </c>
      <c r="R265" s="37">
        <f>T265+U265</f>
        <v>203.4</v>
      </c>
      <c r="S265" s="37">
        <v>0</v>
      </c>
      <c r="T265" s="37">
        <v>199.3</v>
      </c>
      <c r="U265" s="37">
        <v>4.0999999999999996</v>
      </c>
      <c r="V265" s="37">
        <v>0</v>
      </c>
      <c r="W265" s="15" t="s">
        <v>17</v>
      </c>
      <c r="X265" s="15" t="s">
        <v>17</v>
      </c>
      <c r="Y265" s="15" t="s">
        <v>17</v>
      </c>
      <c r="Z265" s="15" t="s">
        <v>17</v>
      </c>
      <c r="AA265" s="15" t="s">
        <v>17</v>
      </c>
      <c r="AB265" s="15" t="s">
        <v>17</v>
      </c>
      <c r="AC265" s="15" t="s">
        <v>17</v>
      </c>
      <c r="AD265" s="15" t="s">
        <v>17</v>
      </c>
      <c r="AE265" s="15" t="s">
        <v>17</v>
      </c>
      <c r="AF265" s="15" t="s">
        <v>17</v>
      </c>
      <c r="AG265" s="15" t="s">
        <v>17</v>
      </c>
      <c r="AH265" s="15" t="s">
        <v>17</v>
      </c>
    </row>
    <row r="266" spans="1:34" s="3" customFormat="1" ht="56.25" customHeight="1" x14ac:dyDescent="0.25">
      <c r="A266" s="126"/>
      <c r="B266" s="4" t="s">
        <v>691</v>
      </c>
      <c r="C266" s="298"/>
      <c r="D266" s="298"/>
      <c r="E266" s="349"/>
      <c r="F266" s="191"/>
      <c r="G266" s="191"/>
      <c r="H266" s="38"/>
      <c r="I266" s="38"/>
      <c r="J266" s="38"/>
      <c r="K266" s="38"/>
      <c r="L266" s="38"/>
      <c r="M266" s="38"/>
      <c r="N266" s="38"/>
      <c r="O266" s="38"/>
      <c r="P266" s="38"/>
      <c r="Q266" s="38"/>
      <c r="R266" s="38"/>
      <c r="S266" s="38"/>
      <c r="T266" s="38"/>
      <c r="U266" s="38"/>
      <c r="V266" s="38"/>
      <c r="W266" s="15" t="s">
        <v>17</v>
      </c>
      <c r="X266" s="15" t="s">
        <v>17</v>
      </c>
      <c r="Y266" s="15" t="s">
        <v>17</v>
      </c>
      <c r="Z266" s="15" t="s">
        <v>17</v>
      </c>
      <c r="AA266" s="15" t="s">
        <v>17</v>
      </c>
      <c r="AB266" s="15" t="s">
        <v>17</v>
      </c>
      <c r="AC266" s="15" t="s">
        <v>17</v>
      </c>
      <c r="AD266" s="15" t="s">
        <v>17</v>
      </c>
      <c r="AE266" s="15" t="s">
        <v>17</v>
      </c>
      <c r="AF266" s="15" t="s">
        <v>17</v>
      </c>
      <c r="AG266" s="15" t="s">
        <v>17</v>
      </c>
      <c r="AH266" s="15" t="s">
        <v>17</v>
      </c>
    </row>
    <row r="267" spans="1:34" s="7" customFormat="1" ht="33.75" customHeight="1" x14ac:dyDescent="0.25">
      <c r="A267" s="299" t="s">
        <v>104</v>
      </c>
      <c r="B267" s="300"/>
      <c r="C267" s="301"/>
      <c r="D267" s="112"/>
      <c r="E267" s="112"/>
      <c r="F267" s="154"/>
      <c r="G267" s="53"/>
      <c r="H267" s="40">
        <f>I267+J267+K267+L267</f>
        <v>2899.4</v>
      </c>
      <c r="I267" s="40">
        <f>I187+I196+I224+I238+I252+I258</f>
        <v>0</v>
      </c>
      <c r="J267" s="40">
        <f>J264</f>
        <v>199.3</v>
      </c>
      <c r="K267" s="40">
        <f>K187+K196+K224+K238+K252+K258+K264</f>
        <v>2700.1</v>
      </c>
      <c r="L267" s="40">
        <f>L187+L196+L224+L238+L252+L258</f>
        <v>0</v>
      </c>
      <c r="M267" s="40">
        <f>N267+O267+P267+Q267</f>
        <v>1758.3999999999999</v>
      </c>
      <c r="N267" s="40">
        <f>N187+N196+N224+N238+N252+N258</f>
        <v>0</v>
      </c>
      <c r="O267" s="40">
        <f>O264</f>
        <v>199.3</v>
      </c>
      <c r="P267" s="40">
        <f>P187+P196+P224+P238+P252+P258+P264</f>
        <v>1559.1</v>
      </c>
      <c r="Q267" s="40">
        <f>Q187+Q196+Q224+Q238+Q252+Q258</f>
        <v>0</v>
      </c>
      <c r="R267" s="40">
        <f>S267+T267+U267+V267</f>
        <v>1758.3999999999999</v>
      </c>
      <c r="S267" s="40">
        <f>S187+S196+S224+S238+S252+S258</f>
        <v>0</v>
      </c>
      <c r="T267" s="40">
        <f>T264</f>
        <v>199.3</v>
      </c>
      <c r="U267" s="40">
        <f>U187+U196+U224+U238+U252+U258+U264</f>
        <v>1559.1</v>
      </c>
      <c r="V267" s="40">
        <f>V187+V196+V224+V238+V252+V258</f>
        <v>0</v>
      </c>
      <c r="W267" s="23"/>
      <c r="X267" s="23"/>
      <c r="Y267" s="23"/>
      <c r="Z267" s="23"/>
      <c r="AA267" s="23"/>
      <c r="AB267" s="23"/>
      <c r="AC267" s="23"/>
      <c r="AD267" s="23"/>
      <c r="AE267" s="23"/>
      <c r="AF267" s="23"/>
      <c r="AG267" s="23"/>
      <c r="AH267" s="23"/>
    </row>
    <row r="268" spans="1:34" s="3" customFormat="1" ht="39" customHeight="1" x14ac:dyDescent="0.25">
      <c r="A268" s="328" t="s">
        <v>528</v>
      </c>
      <c r="B268" s="394"/>
      <c r="C268" s="394"/>
      <c r="D268" s="394"/>
      <c r="E268" s="394"/>
      <c r="F268" s="394"/>
      <c r="G268" s="394"/>
      <c r="H268" s="394"/>
      <c r="I268" s="394"/>
      <c r="J268" s="394"/>
      <c r="K268" s="394"/>
      <c r="L268" s="394"/>
      <c r="M268" s="394"/>
      <c r="N268" s="394"/>
      <c r="O268" s="394"/>
      <c r="P268" s="394"/>
      <c r="Q268" s="394"/>
      <c r="R268" s="394"/>
      <c r="S268" s="394"/>
      <c r="T268" s="394"/>
      <c r="U268" s="394"/>
      <c r="V268" s="394"/>
      <c r="W268" s="394"/>
      <c r="X268" s="394"/>
      <c r="Y268" s="394"/>
      <c r="Z268" s="394"/>
      <c r="AA268" s="394"/>
      <c r="AB268" s="394"/>
      <c r="AC268" s="394"/>
      <c r="AD268" s="394"/>
      <c r="AE268" s="394"/>
      <c r="AF268" s="394"/>
      <c r="AG268" s="394"/>
      <c r="AH268" s="395"/>
    </row>
    <row r="269" spans="1:34" s="3" customFormat="1" ht="54" customHeight="1" x14ac:dyDescent="0.25">
      <c r="A269" s="163"/>
      <c r="B269" s="310" t="s">
        <v>739</v>
      </c>
      <c r="C269" s="311"/>
      <c r="D269" s="311"/>
      <c r="E269" s="311"/>
      <c r="F269" s="311"/>
      <c r="G269" s="311"/>
      <c r="H269" s="311"/>
      <c r="I269" s="311"/>
      <c r="J269" s="311"/>
      <c r="K269" s="311"/>
      <c r="L269" s="311"/>
      <c r="M269" s="311"/>
      <c r="N269" s="311"/>
      <c r="O269" s="311"/>
      <c r="P269" s="311"/>
      <c r="Q269" s="311"/>
      <c r="R269" s="311"/>
      <c r="S269" s="311"/>
      <c r="T269" s="311"/>
      <c r="U269" s="311"/>
      <c r="V269" s="311"/>
      <c r="W269" s="311"/>
      <c r="X269" s="311"/>
      <c r="Y269" s="311"/>
      <c r="Z269" s="311"/>
      <c r="AA269" s="311"/>
      <c r="AB269" s="311"/>
      <c r="AC269" s="311"/>
      <c r="AD269" s="311"/>
      <c r="AE269" s="311"/>
      <c r="AF269" s="311"/>
      <c r="AG269" s="311"/>
      <c r="AH269" s="312"/>
    </row>
    <row r="270" spans="1:34" s="2" customFormat="1" ht="47.25" x14ac:dyDescent="0.25">
      <c r="A270" s="20">
        <v>53</v>
      </c>
      <c r="B270" s="13" t="s">
        <v>81</v>
      </c>
      <c r="C270" s="302" t="s">
        <v>633</v>
      </c>
      <c r="D270" s="302" t="s">
        <v>503</v>
      </c>
      <c r="E270" s="296" t="s">
        <v>404</v>
      </c>
      <c r="F270" s="188">
        <v>43831</v>
      </c>
      <c r="G270" s="189">
        <v>44926</v>
      </c>
      <c r="H270" s="36">
        <f t="shared" ref="H270" si="101">H271</f>
        <v>0</v>
      </c>
      <c r="I270" s="36">
        <f>I271+I272+I273</f>
        <v>0</v>
      </c>
      <c r="J270" s="36">
        <f t="shared" ref="J270:L270" si="102">J271+J272+J273</f>
        <v>0</v>
      </c>
      <c r="K270" s="36">
        <f t="shared" si="102"/>
        <v>0</v>
      </c>
      <c r="L270" s="36">
        <f t="shared" si="102"/>
        <v>0</v>
      </c>
      <c r="M270" s="36">
        <f t="shared" ref="M270" si="103">M271</f>
        <v>0</v>
      </c>
      <c r="N270" s="36">
        <f>N271+N272+N273</f>
        <v>0</v>
      </c>
      <c r="O270" s="36">
        <f t="shared" ref="O270:Q270" si="104">O271+O272+O273</f>
        <v>0</v>
      </c>
      <c r="P270" s="36">
        <f t="shared" si="104"/>
        <v>0</v>
      </c>
      <c r="Q270" s="36">
        <f t="shared" si="104"/>
        <v>0</v>
      </c>
      <c r="R270" s="36">
        <f t="shared" ref="R270" si="105">R271</f>
        <v>0</v>
      </c>
      <c r="S270" s="36">
        <f>S271+S272+S273</f>
        <v>0</v>
      </c>
      <c r="T270" s="36">
        <f t="shared" ref="T270:V270" si="106">T271+T272+T273</f>
        <v>0</v>
      </c>
      <c r="U270" s="36">
        <f t="shared" si="106"/>
        <v>0</v>
      </c>
      <c r="V270" s="36">
        <f t="shared" si="106"/>
        <v>0</v>
      </c>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3" customFormat="1" ht="72" customHeight="1" x14ac:dyDescent="0.25">
      <c r="A271" s="21" t="s">
        <v>557</v>
      </c>
      <c r="B271" s="4" t="s">
        <v>273</v>
      </c>
      <c r="C271" s="297"/>
      <c r="D271" s="297"/>
      <c r="E271" s="297"/>
      <c r="F271" s="186">
        <v>43831</v>
      </c>
      <c r="G271" s="187">
        <v>44926</v>
      </c>
      <c r="H271" s="35">
        <f>I271+J271+K271+L271</f>
        <v>0</v>
      </c>
      <c r="I271" s="35">
        <v>0</v>
      </c>
      <c r="J271" s="35">
        <v>0</v>
      </c>
      <c r="K271" s="35">
        <v>0</v>
      </c>
      <c r="L271" s="35">
        <v>0</v>
      </c>
      <c r="M271" s="35">
        <f>N271+O271+P271+Q271</f>
        <v>0</v>
      </c>
      <c r="N271" s="35">
        <v>0</v>
      </c>
      <c r="O271" s="35">
        <v>0</v>
      </c>
      <c r="P271" s="35">
        <v>0</v>
      </c>
      <c r="Q271" s="35">
        <v>0</v>
      </c>
      <c r="R271" s="35">
        <f>S271+T271+U271+V271</f>
        <v>0</v>
      </c>
      <c r="S271" s="35">
        <v>0</v>
      </c>
      <c r="T271" s="35">
        <v>0</v>
      </c>
      <c r="U271" s="35">
        <v>0</v>
      </c>
      <c r="V271" s="35">
        <v>0</v>
      </c>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3" customFormat="1" ht="78" customHeight="1" x14ac:dyDescent="0.25">
      <c r="A272" s="21" t="s">
        <v>575</v>
      </c>
      <c r="B272" s="4" t="s">
        <v>274</v>
      </c>
      <c r="C272" s="297"/>
      <c r="D272" s="297"/>
      <c r="E272" s="297"/>
      <c r="F272" s="186">
        <v>43831</v>
      </c>
      <c r="G272" s="187">
        <v>44926</v>
      </c>
      <c r="H272" s="38"/>
      <c r="I272" s="38"/>
      <c r="J272" s="38"/>
      <c r="K272" s="38"/>
      <c r="L272" s="44"/>
      <c r="M272" s="38"/>
      <c r="N272" s="38"/>
      <c r="O272" s="38"/>
      <c r="P272" s="38"/>
      <c r="Q272" s="44"/>
      <c r="R272" s="38"/>
      <c r="S272" s="38"/>
      <c r="T272" s="38"/>
      <c r="U272" s="38"/>
      <c r="V272" s="44"/>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5" s="3" customFormat="1" ht="174" customHeight="1" x14ac:dyDescent="0.25">
      <c r="A273" s="21" t="s">
        <v>576</v>
      </c>
      <c r="B273" s="4" t="s">
        <v>275</v>
      </c>
      <c r="C273" s="297"/>
      <c r="D273" s="297"/>
      <c r="E273" s="297"/>
      <c r="F273" s="186">
        <v>43831</v>
      </c>
      <c r="G273" s="187">
        <v>44926</v>
      </c>
      <c r="H273" s="38"/>
      <c r="I273" s="38"/>
      <c r="J273" s="38"/>
      <c r="K273" s="38"/>
      <c r="L273" s="44"/>
      <c r="M273" s="38"/>
      <c r="N273" s="38"/>
      <c r="O273" s="38"/>
      <c r="P273" s="38"/>
      <c r="Q273" s="44"/>
      <c r="R273" s="38"/>
      <c r="S273" s="38"/>
      <c r="T273" s="38"/>
      <c r="U273" s="38"/>
      <c r="V273" s="44"/>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5" s="3" customFormat="1" ht="72" customHeight="1" x14ac:dyDescent="0.25">
      <c r="A274" s="21"/>
      <c r="B274" s="4" t="s">
        <v>692</v>
      </c>
      <c r="C274" s="298"/>
      <c r="D274" s="298"/>
      <c r="E274" s="298"/>
      <c r="F274" s="186">
        <v>43831</v>
      </c>
      <c r="G274" s="187">
        <v>44926</v>
      </c>
      <c r="H274" s="38"/>
      <c r="I274" s="38"/>
      <c r="J274" s="38"/>
      <c r="K274" s="38"/>
      <c r="L274" s="44"/>
      <c r="M274" s="38"/>
      <c r="N274" s="38"/>
      <c r="O274" s="38"/>
      <c r="P274" s="38"/>
      <c r="Q274" s="44"/>
      <c r="R274" s="38"/>
      <c r="S274" s="38"/>
      <c r="T274" s="38"/>
      <c r="U274" s="38"/>
      <c r="V274" s="44"/>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5" s="2" customFormat="1" ht="78.75" customHeight="1" x14ac:dyDescent="0.25">
      <c r="A275" s="20">
        <v>54</v>
      </c>
      <c r="B275" s="13" t="s">
        <v>82</v>
      </c>
      <c r="C275" s="296" t="s">
        <v>634</v>
      </c>
      <c r="D275" s="396" t="s">
        <v>504</v>
      </c>
      <c r="E275" s="296" t="s">
        <v>405</v>
      </c>
      <c r="F275" s="188">
        <v>43831</v>
      </c>
      <c r="G275" s="189">
        <v>44926</v>
      </c>
      <c r="H275" s="36">
        <f t="shared" ref="H275:V275" si="107">H276</f>
        <v>0</v>
      </c>
      <c r="I275" s="36">
        <f t="shared" si="107"/>
        <v>0</v>
      </c>
      <c r="J275" s="36">
        <f t="shared" si="107"/>
        <v>0</v>
      </c>
      <c r="K275" s="36">
        <f t="shared" si="107"/>
        <v>0</v>
      </c>
      <c r="L275" s="36">
        <f t="shared" si="107"/>
        <v>0</v>
      </c>
      <c r="M275" s="36">
        <f t="shared" si="107"/>
        <v>0</v>
      </c>
      <c r="N275" s="36">
        <f t="shared" si="107"/>
        <v>0</v>
      </c>
      <c r="O275" s="36">
        <f t="shared" si="107"/>
        <v>0</v>
      </c>
      <c r="P275" s="36">
        <f t="shared" si="107"/>
        <v>0</v>
      </c>
      <c r="Q275" s="36">
        <f t="shared" si="107"/>
        <v>0</v>
      </c>
      <c r="R275" s="36">
        <f t="shared" si="107"/>
        <v>0</v>
      </c>
      <c r="S275" s="36">
        <f t="shared" si="107"/>
        <v>0</v>
      </c>
      <c r="T275" s="36">
        <f t="shared" si="107"/>
        <v>0</v>
      </c>
      <c r="U275" s="36">
        <f t="shared" si="107"/>
        <v>0</v>
      </c>
      <c r="V275" s="36">
        <f t="shared" si="107"/>
        <v>0</v>
      </c>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5" s="3" customFormat="1" ht="99" customHeight="1" x14ac:dyDescent="0.25">
      <c r="A276" s="21" t="s">
        <v>577</v>
      </c>
      <c r="B276" s="4" t="s">
        <v>276</v>
      </c>
      <c r="C276" s="297"/>
      <c r="D276" s="375"/>
      <c r="E276" s="297"/>
      <c r="F276" s="186">
        <v>43831</v>
      </c>
      <c r="G276" s="187">
        <v>44926</v>
      </c>
      <c r="H276" s="35">
        <f>I276+J276+K276+L276</f>
        <v>0</v>
      </c>
      <c r="I276" s="35">
        <v>0</v>
      </c>
      <c r="J276" s="35">
        <v>0</v>
      </c>
      <c r="K276" s="35">
        <v>0</v>
      </c>
      <c r="L276" s="35">
        <v>0</v>
      </c>
      <c r="M276" s="35">
        <f>N276+O276+P276+Q276</f>
        <v>0</v>
      </c>
      <c r="N276" s="35">
        <v>0</v>
      </c>
      <c r="O276" s="35">
        <v>0</v>
      </c>
      <c r="P276" s="35">
        <v>0</v>
      </c>
      <c r="Q276" s="35">
        <v>0</v>
      </c>
      <c r="R276" s="35">
        <f>S276+T276+U276+V276</f>
        <v>0</v>
      </c>
      <c r="S276" s="35">
        <v>0</v>
      </c>
      <c r="T276" s="35">
        <v>0</v>
      </c>
      <c r="U276" s="35">
        <v>0</v>
      </c>
      <c r="V276" s="35">
        <v>0</v>
      </c>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5" s="3" customFormat="1" ht="86.25" customHeight="1" x14ac:dyDescent="0.25">
      <c r="A277" s="21" t="s">
        <v>578</v>
      </c>
      <c r="B277" s="4" t="s">
        <v>354</v>
      </c>
      <c r="C277" s="298"/>
      <c r="D277" s="376"/>
      <c r="E277" s="298"/>
      <c r="F277" s="186">
        <v>43831</v>
      </c>
      <c r="G277" s="187">
        <v>44926</v>
      </c>
      <c r="H277" s="44"/>
      <c r="I277" s="38"/>
      <c r="J277" s="38"/>
      <c r="K277" s="38"/>
      <c r="L277" s="38"/>
      <c r="M277" s="38"/>
      <c r="N277" s="38"/>
      <c r="O277" s="38"/>
      <c r="P277" s="38"/>
      <c r="Q277" s="38"/>
      <c r="R277" s="38"/>
      <c r="S277" s="38"/>
      <c r="T277" s="38"/>
      <c r="U277" s="38"/>
      <c r="V277" s="38"/>
      <c r="W277" s="61" t="s">
        <v>17</v>
      </c>
      <c r="X277" s="61" t="s">
        <v>17</v>
      </c>
      <c r="Y277" s="61" t="s">
        <v>17</v>
      </c>
      <c r="Z277" s="61" t="s">
        <v>17</v>
      </c>
      <c r="AA277" s="61" t="s">
        <v>17</v>
      </c>
      <c r="AB277" s="61" t="s">
        <v>17</v>
      </c>
      <c r="AC277" s="61" t="s">
        <v>17</v>
      </c>
      <c r="AD277" s="61" t="s">
        <v>17</v>
      </c>
      <c r="AE277" s="61" t="s">
        <v>17</v>
      </c>
      <c r="AF277" s="61" t="s">
        <v>17</v>
      </c>
      <c r="AG277" s="61" t="s">
        <v>17</v>
      </c>
      <c r="AH277" s="61" t="s">
        <v>17</v>
      </c>
    </row>
    <row r="278" spans="1:35" s="3" customFormat="1" ht="111" customHeight="1" x14ac:dyDescent="0.25">
      <c r="A278" s="21" t="s">
        <v>558</v>
      </c>
      <c r="B278" s="4" t="s">
        <v>277</v>
      </c>
      <c r="C278" s="93" t="s">
        <v>633</v>
      </c>
      <c r="D278" s="93" t="s">
        <v>502</v>
      </c>
      <c r="E278" s="57"/>
      <c r="F278" s="186">
        <v>43831</v>
      </c>
      <c r="G278" s="187">
        <v>44926</v>
      </c>
      <c r="H278" s="44"/>
      <c r="I278" s="38"/>
      <c r="J278" s="38"/>
      <c r="K278" s="38"/>
      <c r="L278" s="38"/>
      <c r="M278" s="38"/>
      <c r="N278" s="38"/>
      <c r="O278" s="38"/>
      <c r="P278" s="38"/>
      <c r="Q278" s="38"/>
      <c r="R278" s="38"/>
      <c r="S278" s="38"/>
      <c r="T278" s="38"/>
      <c r="U278" s="38"/>
      <c r="V278" s="38"/>
      <c r="W278" s="43" t="s">
        <v>17</v>
      </c>
      <c r="X278" s="61" t="s">
        <v>17</v>
      </c>
      <c r="Y278" s="61" t="s">
        <v>17</v>
      </c>
      <c r="Z278" s="61" t="s">
        <v>17</v>
      </c>
      <c r="AA278" s="61" t="s">
        <v>17</v>
      </c>
      <c r="AB278" s="61" t="s">
        <v>17</v>
      </c>
      <c r="AC278" s="61" t="s">
        <v>17</v>
      </c>
      <c r="AD278" s="61" t="s">
        <v>17</v>
      </c>
      <c r="AE278" s="61" t="s">
        <v>17</v>
      </c>
      <c r="AF278" s="61" t="s">
        <v>17</v>
      </c>
      <c r="AG278" s="61" t="s">
        <v>17</v>
      </c>
      <c r="AH278" s="104" t="s">
        <v>17</v>
      </c>
      <c r="AI278" s="138"/>
    </row>
    <row r="279" spans="1:35" s="3" customFormat="1" ht="225.75" customHeight="1" x14ac:dyDescent="0.25">
      <c r="A279" s="21"/>
      <c r="B279" s="4" t="s">
        <v>693</v>
      </c>
      <c r="C279" s="93" t="s">
        <v>635</v>
      </c>
      <c r="D279" s="93" t="s">
        <v>505</v>
      </c>
      <c r="E279" s="57"/>
      <c r="F279" s="305" t="s">
        <v>392</v>
      </c>
      <c r="G279" s="306"/>
      <c r="H279" s="44"/>
      <c r="I279" s="38"/>
      <c r="J279" s="38"/>
      <c r="K279" s="38"/>
      <c r="L279" s="38"/>
      <c r="M279" s="38"/>
      <c r="N279" s="38"/>
      <c r="O279" s="38"/>
      <c r="P279" s="38"/>
      <c r="Q279" s="38"/>
      <c r="R279" s="38"/>
      <c r="S279" s="38"/>
      <c r="T279" s="38"/>
      <c r="U279" s="38"/>
      <c r="V279" s="38"/>
      <c r="W279" s="44" t="s">
        <v>17</v>
      </c>
      <c r="X279" s="104" t="s">
        <v>17</v>
      </c>
      <c r="Y279" s="104" t="s">
        <v>17</v>
      </c>
      <c r="Z279" s="104" t="s">
        <v>17</v>
      </c>
      <c r="AA279" s="104" t="s">
        <v>17</v>
      </c>
      <c r="AB279" s="104" t="s">
        <v>17</v>
      </c>
      <c r="AC279" s="104" t="s">
        <v>17</v>
      </c>
      <c r="AD279" s="104" t="s">
        <v>17</v>
      </c>
      <c r="AE279" s="104" t="s">
        <v>17</v>
      </c>
      <c r="AF279" s="104" t="s">
        <v>17</v>
      </c>
      <c r="AG279" s="104" t="s">
        <v>17</v>
      </c>
      <c r="AH279" s="104" t="s">
        <v>17</v>
      </c>
      <c r="AI279" s="138"/>
    </row>
    <row r="280" spans="1:35" s="3" customFormat="1" ht="107.25" customHeight="1" x14ac:dyDescent="0.25">
      <c r="A280" s="20">
        <v>55</v>
      </c>
      <c r="B280" s="13" t="s">
        <v>396</v>
      </c>
      <c r="C280" s="302" t="s">
        <v>635</v>
      </c>
      <c r="D280" s="302" t="s">
        <v>640</v>
      </c>
      <c r="E280" s="302" t="s">
        <v>355</v>
      </c>
      <c r="F280" s="190">
        <v>43466</v>
      </c>
      <c r="G280" s="192">
        <v>44561</v>
      </c>
      <c r="H280" s="44"/>
      <c r="I280" s="38"/>
      <c r="J280" s="38"/>
      <c r="K280" s="38"/>
      <c r="L280" s="38"/>
      <c r="M280" s="38"/>
      <c r="N280" s="38"/>
      <c r="O280" s="38"/>
      <c r="P280" s="38"/>
      <c r="Q280" s="38"/>
      <c r="R280" s="38"/>
      <c r="S280" s="38"/>
      <c r="T280" s="38"/>
      <c r="U280" s="38"/>
      <c r="V280" s="38"/>
      <c r="W280" s="104" t="s">
        <v>17</v>
      </c>
      <c r="X280" s="104" t="s">
        <v>17</v>
      </c>
      <c r="Y280" s="104" t="s">
        <v>17</v>
      </c>
      <c r="Z280" s="104" t="s">
        <v>17</v>
      </c>
      <c r="AA280" s="104" t="s">
        <v>17</v>
      </c>
      <c r="AB280" s="104" t="s">
        <v>17</v>
      </c>
      <c r="AC280" s="104" t="s">
        <v>17</v>
      </c>
      <c r="AD280" s="104" t="s">
        <v>17</v>
      </c>
      <c r="AE280" s="104" t="s">
        <v>17</v>
      </c>
      <c r="AF280" s="104" t="s">
        <v>17</v>
      </c>
      <c r="AG280" s="104" t="s">
        <v>17</v>
      </c>
      <c r="AH280" s="104" t="s">
        <v>17</v>
      </c>
      <c r="AI280" s="138"/>
    </row>
    <row r="281" spans="1:35" s="3" customFormat="1" ht="87.75" customHeight="1" x14ac:dyDescent="0.25">
      <c r="A281" s="21" t="s">
        <v>579</v>
      </c>
      <c r="B281" s="4" t="s">
        <v>385</v>
      </c>
      <c r="C281" s="376"/>
      <c r="D281" s="376"/>
      <c r="E281" s="376"/>
      <c r="F281" s="186">
        <v>43831</v>
      </c>
      <c r="G281" s="187">
        <v>44926</v>
      </c>
      <c r="H281" s="44"/>
      <c r="I281" s="38"/>
      <c r="J281" s="38"/>
      <c r="K281" s="38"/>
      <c r="L281" s="38"/>
      <c r="M281" s="38"/>
      <c r="N281" s="38"/>
      <c r="O281" s="38"/>
      <c r="P281" s="38"/>
      <c r="Q281" s="38"/>
      <c r="R281" s="38"/>
      <c r="S281" s="38"/>
      <c r="T281" s="38"/>
      <c r="U281" s="38"/>
      <c r="V281" s="38"/>
      <c r="W281" s="104" t="s">
        <v>17</v>
      </c>
      <c r="X281" s="104" t="s">
        <v>17</v>
      </c>
      <c r="Y281" s="104" t="s">
        <v>17</v>
      </c>
      <c r="Z281" s="104" t="s">
        <v>17</v>
      </c>
      <c r="AA281" s="104" t="s">
        <v>17</v>
      </c>
      <c r="AB281" s="104" t="s">
        <v>17</v>
      </c>
      <c r="AC281" s="104" t="s">
        <v>17</v>
      </c>
      <c r="AD281" s="104" t="s">
        <v>17</v>
      </c>
      <c r="AE281" s="104" t="s">
        <v>17</v>
      </c>
      <c r="AF281" s="104" t="s">
        <v>17</v>
      </c>
      <c r="AG281" s="104" t="s">
        <v>17</v>
      </c>
      <c r="AH281" s="104" t="s">
        <v>17</v>
      </c>
    </row>
    <row r="282" spans="1:35" s="3" customFormat="1" ht="58.5" customHeight="1" x14ac:dyDescent="0.25">
      <c r="A282" s="21"/>
      <c r="B282" s="4" t="s">
        <v>694</v>
      </c>
      <c r="C282" s="135"/>
      <c r="D282" s="135"/>
      <c r="E282" s="93"/>
      <c r="F282" s="186">
        <v>43831</v>
      </c>
      <c r="G282" s="187">
        <v>44926</v>
      </c>
      <c r="H282" s="44"/>
      <c r="I282" s="38"/>
      <c r="J282" s="38"/>
      <c r="K282" s="38"/>
      <c r="L282" s="38"/>
      <c r="M282" s="38"/>
      <c r="N282" s="38"/>
      <c r="O282" s="38"/>
      <c r="P282" s="38"/>
      <c r="Q282" s="38"/>
      <c r="R282" s="38"/>
      <c r="S282" s="38"/>
      <c r="T282" s="38"/>
      <c r="U282" s="38"/>
      <c r="V282" s="38"/>
      <c r="W282" s="44" t="s">
        <v>17</v>
      </c>
      <c r="X282" s="104" t="s">
        <v>17</v>
      </c>
      <c r="Y282" s="104" t="s">
        <v>17</v>
      </c>
      <c r="Z282" s="104" t="s">
        <v>17</v>
      </c>
      <c r="AA282" s="104" t="s">
        <v>17</v>
      </c>
      <c r="AB282" s="104" t="s">
        <v>17</v>
      </c>
      <c r="AC282" s="104" t="s">
        <v>17</v>
      </c>
      <c r="AD282" s="104" t="s">
        <v>17</v>
      </c>
      <c r="AE282" s="104" t="s">
        <v>17</v>
      </c>
      <c r="AF282" s="104" t="s">
        <v>17</v>
      </c>
      <c r="AG282" s="104" t="s">
        <v>17</v>
      </c>
      <c r="AH282" s="104" t="s">
        <v>17</v>
      </c>
      <c r="AI282" s="138"/>
    </row>
    <row r="283" spans="1:35" s="3" customFormat="1" ht="119.25" customHeight="1" x14ac:dyDescent="0.25">
      <c r="A283" s="20">
        <v>56</v>
      </c>
      <c r="B283" s="13" t="s">
        <v>356</v>
      </c>
      <c r="C283" s="302" t="s">
        <v>633</v>
      </c>
      <c r="D283" s="302" t="s">
        <v>503</v>
      </c>
      <c r="E283" s="302" t="s">
        <v>287</v>
      </c>
      <c r="F283" s="188">
        <v>43831</v>
      </c>
      <c r="G283" s="189">
        <v>44926</v>
      </c>
      <c r="H283" s="44"/>
      <c r="I283" s="38"/>
      <c r="J283" s="38"/>
      <c r="K283" s="38"/>
      <c r="L283" s="38"/>
      <c r="M283" s="38"/>
      <c r="N283" s="38"/>
      <c r="O283" s="38"/>
      <c r="P283" s="38"/>
      <c r="Q283" s="38"/>
      <c r="R283" s="38"/>
      <c r="S283" s="38"/>
      <c r="T283" s="38"/>
      <c r="U283" s="38"/>
      <c r="V283" s="38"/>
      <c r="W283" s="104" t="s">
        <v>17</v>
      </c>
      <c r="X283" s="104" t="s">
        <v>17</v>
      </c>
      <c r="Y283" s="104" t="s">
        <v>17</v>
      </c>
      <c r="Z283" s="104" t="s">
        <v>17</v>
      </c>
      <c r="AA283" s="104" t="s">
        <v>17</v>
      </c>
      <c r="AB283" s="104" t="s">
        <v>17</v>
      </c>
      <c r="AC283" s="104" t="s">
        <v>17</v>
      </c>
      <c r="AD283" s="104" t="s">
        <v>17</v>
      </c>
      <c r="AE283" s="104" t="s">
        <v>17</v>
      </c>
      <c r="AF283" s="104" t="s">
        <v>17</v>
      </c>
      <c r="AG283" s="104" t="s">
        <v>17</v>
      </c>
      <c r="AH283" s="104" t="s">
        <v>17</v>
      </c>
    </row>
    <row r="284" spans="1:35" s="3" customFormat="1" ht="58.5" customHeight="1" x14ac:dyDescent="0.25">
      <c r="A284" s="21" t="s">
        <v>580</v>
      </c>
      <c r="B284" s="4" t="s">
        <v>423</v>
      </c>
      <c r="C284" s="376"/>
      <c r="D284" s="376"/>
      <c r="E284" s="376"/>
      <c r="F284" s="186">
        <v>43831</v>
      </c>
      <c r="G284" s="187">
        <v>44926</v>
      </c>
      <c r="H284" s="44"/>
      <c r="I284" s="38"/>
      <c r="J284" s="38"/>
      <c r="K284" s="38"/>
      <c r="L284" s="38"/>
      <c r="M284" s="38"/>
      <c r="N284" s="38"/>
      <c r="O284" s="38"/>
      <c r="P284" s="38"/>
      <c r="Q284" s="38"/>
      <c r="R284" s="38"/>
      <c r="S284" s="38"/>
      <c r="T284" s="38"/>
      <c r="U284" s="38"/>
      <c r="V284" s="38"/>
      <c r="W284" s="104" t="s">
        <v>17</v>
      </c>
      <c r="X284" s="104" t="s">
        <v>17</v>
      </c>
      <c r="Y284" s="104" t="s">
        <v>17</v>
      </c>
      <c r="Z284" s="104" t="s">
        <v>17</v>
      </c>
      <c r="AA284" s="104" t="s">
        <v>17</v>
      </c>
      <c r="AB284" s="104" t="s">
        <v>17</v>
      </c>
      <c r="AC284" s="104" t="s">
        <v>17</v>
      </c>
      <c r="AD284" s="104" t="s">
        <v>17</v>
      </c>
      <c r="AE284" s="104" t="s">
        <v>17</v>
      </c>
      <c r="AF284" s="104" t="s">
        <v>17</v>
      </c>
      <c r="AG284" s="104" t="s">
        <v>17</v>
      </c>
      <c r="AH284" s="104" t="s">
        <v>17</v>
      </c>
    </row>
    <row r="285" spans="1:35" s="3" customFormat="1" ht="58.5" customHeight="1" x14ac:dyDescent="0.25">
      <c r="A285" s="21"/>
      <c r="B285" s="4" t="s">
        <v>695</v>
      </c>
      <c r="C285" s="136"/>
      <c r="D285" s="135"/>
      <c r="E285" s="93"/>
      <c r="F285" s="186">
        <v>43831</v>
      </c>
      <c r="G285" s="187">
        <v>44926</v>
      </c>
      <c r="H285" s="44"/>
      <c r="I285" s="38"/>
      <c r="J285" s="38"/>
      <c r="K285" s="38"/>
      <c r="L285" s="38"/>
      <c r="M285" s="38"/>
      <c r="N285" s="38"/>
      <c r="O285" s="38"/>
      <c r="P285" s="38"/>
      <c r="Q285" s="38"/>
      <c r="R285" s="38"/>
      <c r="S285" s="38"/>
      <c r="T285" s="38"/>
      <c r="U285" s="38"/>
      <c r="V285" s="38"/>
      <c r="W285" s="104" t="s">
        <v>17</v>
      </c>
      <c r="X285" s="104" t="s">
        <v>17</v>
      </c>
      <c r="Y285" s="104" t="s">
        <v>17</v>
      </c>
      <c r="Z285" s="104" t="s">
        <v>17</v>
      </c>
      <c r="AA285" s="104" t="s">
        <v>17</v>
      </c>
      <c r="AB285" s="104" t="s">
        <v>17</v>
      </c>
      <c r="AC285" s="104" t="s">
        <v>17</v>
      </c>
      <c r="AD285" s="104" t="s">
        <v>17</v>
      </c>
      <c r="AE285" s="104" t="s">
        <v>17</v>
      </c>
      <c r="AF285" s="104" t="s">
        <v>17</v>
      </c>
      <c r="AG285" s="104" t="s">
        <v>17</v>
      </c>
      <c r="AH285" s="104" t="s">
        <v>17</v>
      </c>
      <c r="AI285" s="138"/>
    </row>
    <row r="286" spans="1:35" s="3" customFormat="1" ht="131.25" customHeight="1" x14ac:dyDescent="0.25">
      <c r="A286" s="20">
        <v>57</v>
      </c>
      <c r="B286" s="13" t="s">
        <v>393</v>
      </c>
      <c r="C286" s="302" t="s">
        <v>635</v>
      </c>
      <c r="D286" s="302" t="s">
        <v>506</v>
      </c>
      <c r="E286" s="302" t="s">
        <v>357</v>
      </c>
      <c r="F286" s="188">
        <v>43831</v>
      </c>
      <c r="G286" s="189">
        <v>44926</v>
      </c>
      <c r="H286" s="44"/>
      <c r="I286" s="38"/>
      <c r="J286" s="38"/>
      <c r="K286" s="38"/>
      <c r="L286" s="38"/>
      <c r="M286" s="38"/>
      <c r="N286" s="38"/>
      <c r="O286" s="38"/>
      <c r="P286" s="38"/>
      <c r="Q286" s="38"/>
      <c r="R286" s="38"/>
      <c r="S286" s="38"/>
      <c r="T286" s="38"/>
      <c r="U286" s="38"/>
      <c r="V286" s="38"/>
      <c r="W286" s="104" t="s">
        <v>17</v>
      </c>
      <c r="X286" s="104" t="s">
        <v>17</v>
      </c>
      <c r="Y286" s="104" t="s">
        <v>17</v>
      </c>
      <c r="Z286" s="104" t="s">
        <v>17</v>
      </c>
      <c r="AA286" s="104" t="s">
        <v>17</v>
      </c>
      <c r="AB286" s="104" t="s">
        <v>17</v>
      </c>
      <c r="AC286" s="104" t="s">
        <v>17</v>
      </c>
      <c r="AD286" s="104" t="s">
        <v>17</v>
      </c>
      <c r="AE286" s="104" t="s">
        <v>17</v>
      </c>
      <c r="AF286" s="104" t="s">
        <v>17</v>
      </c>
      <c r="AG286" s="104" t="s">
        <v>17</v>
      </c>
      <c r="AH286" s="104" t="s">
        <v>17</v>
      </c>
    </row>
    <row r="287" spans="1:35" s="3" customFormat="1" ht="93.75" customHeight="1" x14ac:dyDescent="0.25">
      <c r="A287" s="21" t="s">
        <v>581</v>
      </c>
      <c r="B287" s="4" t="s">
        <v>358</v>
      </c>
      <c r="C287" s="376"/>
      <c r="D287" s="376"/>
      <c r="E287" s="376"/>
      <c r="F287" s="186">
        <v>43831</v>
      </c>
      <c r="G287" s="187">
        <v>44926</v>
      </c>
      <c r="H287" s="44"/>
      <c r="I287" s="38"/>
      <c r="J287" s="38"/>
      <c r="K287" s="38"/>
      <c r="L287" s="38"/>
      <c r="M287" s="38"/>
      <c r="N287" s="38"/>
      <c r="O287" s="38"/>
      <c r="P287" s="38"/>
      <c r="Q287" s="38"/>
      <c r="R287" s="38"/>
      <c r="S287" s="38"/>
      <c r="T287" s="38"/>
      <c r="U287" s="38"/>
      <c r="V287" s="38"/>
      <c r="W287" s="15" t="s">
        <v>17</v>
      </c>
      <c r="X287" s="15" t="s">
        <v>17</v>
      </c>
      <c r="Y287" s="15" t="s">
        <v>17</v>
      </c>
      <c r="Z287" s="15" t="s">
        <v>17</v>
      </c>
      <c r="AA287" s="15" t="s">
        <v>17</v>
      </c>
      <c r="AB287" s="15" t="s">
        <v>17</v>
      </c>
      <c r="AC287" s="15" t="s">
        <v>17</v>
      </c>
      <c r="AD287" s="15" t="s">
        <v>17</v>
      </c>
      <c r="AE287" s="15" t="s">
        <v>17</v>
      </c>
      <c r="AF287" s="15" t="s">
        <v>17</v>
      </c>
      <c r="AG287" s="15" t="s">
        <v>17</v>
      </c>
      <c r="AH287" s="15" t="s">
        <v>17</v>
      </c>
      <c r="AI287" s="138"/>
    </row>
    <row r="288" spans="1:35" s="3" customFormat="1" ht="78" customHeight="1" x14ac:dyDescent="0.25">
      <c r="A288" s="21"/>
      <c r="B288" s="4" t="s">
        <v>696</v>
      </c>
      <c r="D288" s="5"/>
      <c r="E288" s="93"/>
      <c r="F288" s="186">
        <v>43831</v>
      </c>
      <c r="G288" s="187">
        <v>44926</v>
      </c>
      <c r="H288" s="44"/>
      <c r="I288" s="38"/>
      <c r="J288" s="38"/>
      <c r="K288" s="38"/>
      <c r="L288" s="38"/>
      <c r="M288" s="38"/>
      <c r="N288" s="38"/>
      <c r="O288" s="38"/>
      <c r="P288" s="38"/>
      <c r="Q288" s="38"/>
      <c r="R288" s="38"/>
      <c r="S288" s="38"/>
      <c r="T288" s="38"/>
      <c r="U288" s="38"/>
      <c r="V288" s="38"/>
      <c r="W288" s="15" t="s">
        <v>17</v>
      </c>
      <c r="X288" s="15" t="s">
        <v>17</v>
      </c>
      <c r="Y288" s="15" t="s">
        <v>17</v>
      </c>
      <c r="Z288" s="15" t="s">
        <v>17</v>
      </c>
      <c r="AA288" s="15" t="s">
        <v>17</v>
      </c>
      <c r="AB288" s="15" t="s">
        <v>17</v>
      </c>
      <c r="AC288" s="15" t="s">
        <v>17</v>
      </c>
      <c r="AD288" s="15" t="s">
        <v>17</v>
      </c>
      <c r="AE288" s="15" t="s">
        <v>17</v>
      </c>
      <c r="AF288" s="15" t="s">
        <v>17</v>
      </c>
      <c r="AG288" s="15" t="s">
        <v>17</v>
      </c>
      <c r="AH288" s="15" t="s">
        <v>17</v>
      </c>
      <c r="AI288" s="138"/>
    </row>
    <row r="289" spans="1:35" s="3" customFormat="1" ht="139.5" customHeight="1" x14ac:dyDescent="0.25">
      <c r="A289" s="20">
        <v>58</v>
      </c>
      <c r="B289" s="13" t="s">
        <v>359</v>
      </c>
      <c r="C289" s="302" t="s">
        <v>633</v>
      </c>
      <c r="D289" s="302" t="s">
        <v>507</v>
      </c>
      <c r="E289" s="302" t="s">
        <v>360</v>
      </c>
      <c r="F289" s="188">
        <v>43831</v>
      </c>
      <c r="G289" s="189">
        <v>44926</v>
      </c>
      <c r="H289" s="44"/>
      <c r="I289" s="38"/>
      <c r="J289" s="38"/>
      <c r="K289" s="38"/>
      <c r="L289" s="38"/>
      <c r="M289" s="38"/>
      <c r="N289" s="38"/>
      <c r="O289" s="38"/>
      <c r="P289" s="38"/>
      <c r="Q289" s="38"/>
      <c r="R289" s="38"/>
      <c r="S289" s="38"/>
      <c r="T289" s="38"/>
      <c r="U289" s="38"/>
      <c r="V289" s="38"/>
      <c r="W289" s="44"/>
      <c r="X289" s="104"/>
      <c r="Z289" s="104" t="s">
        <v>17</v>
      </c>
      <c r="AA289" s="104"/>
      <c r="AB289" s="104"/>
      <c r="AC289" s="104"/>
      <c r="AD289" s="104" t="s">
        <v>17</v>
      </c>
      <c r="AE289" s="104"/>
      <c r="AF289" s="104"/>
      <c r="AG289" s="104"/>
      <c r="AH289" s="104" t="s">
        <v>17</v>
      </c>
      <c r="AI289" s="138"/>
    </row>
    <row r="290" spans="1:35" s="3" customFormat="1" ht="76.5" customHeight="1" x14ac:dyDescent="0.25">
      <c r="A290" s="21" t="s">
        <v>582</v>
      </c>
      <c r="B290" s="4" t="s">
        <v>361</v>
      </c>
      <c r="C290" s="376"/>
      <c r="D290" s="376"/>
      <c r="E290" s="376"/>
      <c r="F290" s="186">
        <v>43831</v>
      </c>
      <c r="G290" s="187">
        <v>44926</v>
      </c>
      <c r="H290" s="44"/>
      <c r="I290" s="38"/>
      <c r="J290" s="38"/>
      <c r="K290" s="38"/>
      <c r="L290" s="38"/>
      <c r="M290" s="38"/>
      <c r="N290" s="38"/>
      <c r="O290" s="38"/>
      <c r="P290" s="38"/>
      <c r="Q290" s="38"/>
      <c r="R290" s="38"/>
      <c r="S290" s="38"/>
      <c r="T290" s="38"/>
      <c r="U290" s="38"/>
      <c r="V290" s="38"/>
      <c r="W290" s="44"/>
      <c r="X290" s="104"/>
      <c r="Y290" s="104"/>
      <c r="Z290" s="15" t="s">
        <v>17</v>
      </c>
      <c r="AA290" s="15"/>
      <c r="AB290" s="15"/>
      <c r="AC290" s="15"/>
      <c r="AD290" s="15" t="s">
        <v>17</v>
      </c>
      <c r="AE290" s="15"/>
      <c r="AF290" s="15"/>
      <c r="AG290" s="15"/>
      <c r="AH290" s="15" t="s">
        <v>17</v>
      </c>
      <c r="AI290" s="138"/>
    </row>
    <row r="291" spans="1:35" s="3" customFormat="1" ht="70.5" customHeight="1" x14ac:dyDescent="0.25">
      <c r="A291" s="21"/>
      <c r="B291" s="4" t="s">
        <v>697</v>
      </c>
      <c r="C291" s="93"/>
      <c r="D291" s="93"/>
      <c r="E291" s="93"/>
      <c r="F291" s="186">
        <v>43831</v>
      </c>
      <c r="G291" s="187">
        <v>44926</v>
      </c>
      <c r="H291" s="44"/>
      <c r="I291" s="38"/>
      <c r="J291" s="38"/>
      <c r="K291" s="38"/>
      <c r="L291" s="38"/>
      <c r="M291" s="38"/>
      <c r="N291" s="38"/>
      <c r="O291" s="38"/>
      <c r="P291" s="38"/>
      <c r="Q291" s="38"/>
      <c r="R291" s="38"/>
      <c r="S291" s="38"/>
      <c r="T291" s="38"/>
      <c r="U291" s="38"/>
      <c r="V291" s="38"/>
      <c r="W291" s="44"/>
      <c r="X291" s="104"/>
      <c r="Y291" s="104"/>
      <c r="Z291" s="15" t="s">
        <v>17</v>
      </c>
      <c r="AA291" s="15"/>
      <c r="AB291" s="15"/>
      <c r="AC291" s="15"/>
      <c r="AD291" s="15" t="s">
        <v>17</v>
      </c>
      <c r="AE291" s="15"/>
      <c r="AF291" s="15"/>
      <c r="AG291" s="15"/>
      <c r="AH291" s="15" t="s">
        <v>17</v>
      </c>
      <c r="AI291" s="138"/>
    </row>
    <row r="292" spans="1:35" s="3" customFormat="1" ht="78.75" x14ac:dyDescent="0.25">
      <c r="A292" s="20">
        <v>59</v>
      </c>
      <c r="B292" s="13" t="s">
        <v>288</v>
      </c>
      <c r="C292" s="302" t="s">
        <v>633</v>
      </c>
      <c r="D292" s="302" t="s">
        <v>508</v>
      </c>
      <c r="E292" s="393" t="s">
        <v>363</v>
      </c>
      <c r="F292" s="188">
        <v>43831</v>
      </c>
      <c r="G292" s="189">
        <v>44926</v>
      </c>
      <c r="H292" s="44"/>
      <c r="I292" s="38"/>
      <c r="J292" s="38"/>
      <c r="K292" s="38"/>
      <c r="L292" s="38"/>
      <c r="M292" s="38"/>
      <c r="N292" s="38"/>
      <c r="O292" s="38"/>
      <c r="P292" s="38"/>
      <c r="Q292" s="38"/>
      <c r="R292" s="38"/>
      <c r="S292" s="38"/>
      <c r="T292" s="38"/>
      <c r="U292" s="38"/>
      <c r="V292" s="38"/>
      <c r="W292" s="104" t="s">
        <v>17</v>
      </c>
      <c r="X292" s="104" t="s">
        <v>17</v>
      </c>
      <c r="Y292" s="104" t="s">
        <v>17</v>
      </c>
      <c r="Z292" s="104" t="s">
        <v>17</v>
      </c>
      <c r="AA292" s="104" t="s">
        <v>17</v>
      </c>
      <c r="AB292" s="104" t="s">
        <v>17</v>
      </c>
      <c r="AC292" s="104" t="s">
        <v>17</v>
      </c>
      <c r="AD292" s="104" t="s">
        <v>17</v>
      </c>
      <c r="AE292" s="104" t="s">
        <v>17</v>
      </c>
      <c r="AF292" s="104" t="s">
        <v>17</v>
      </c>
      <c r="AG292" s="104" t="s">
        <v>17</v>
      </c>
      <c r="AH292" s="104" t="s">
        <v>17</v>
      </c>
      <c r="AI292" s="27"/>
    </row>
    <row r="293" spans="1:35" s="3" customFormat="1" ht="137.25" customHeight="1" x14ac:dyDescent="0.25">
      <c r="A293" s="21" t="s">
        <v>583</v>
      </c>
      <c r="B293" s="4" t="s">
        <v>362</v>
      </c>
      <c r="C293" s="376"/>
      <c r="D293" s="376"/>
      <c r="E293" s="393"/>
      <c r="F293" s="186">
        <v>43831</v>
      </c>
      <c r="G293" s="187">
        <v>44926</v>
      </c>
      <c r="H293" s="44"/>
      <c r="I293" s="38"/>
      <c r="J293" s="38"/>
      <c r="K293" s="38"/>
      <c r="L293" s="38"/>
      <c r="M293" s="38"/>
      <c r="N293" s="38"/>
      <c r="O293" s="38"/>
      <c r="P293" s="38"/>
      <c r="Q293" s="38"/>
      <c r="R293" s="38"/>
      <c r="S293" s="38"/>
      <c r="T293" s="38"/>
      <c r="U293" s="38"/>
      <c r="V293" s="38"/>
      <c r="W293" s="104" t="s">
        <v>17</v>
      </c>
      <c r="X293" s="104" t="s">
        <v>17</v>
      </c>
      <c r="Y293" s="104" t="s">
        <v>17</v>
      </c>
      <c r="Z293" s="104" t="s">
        <v>17</v>
      </c>
      <c r="AA293" s="104" t="s">
        <v>17</v>
      </c>
      <c r="AB293" s="104" t="s">
        <v>17</v>
      </c>
      <c r="AC293" s="104" t="s">
        <v>17</v>
      </c>
      <c r="AD293" s="104" t="s">
        <v>17</v>
      </c>
      <c r="AE293" s="104" t="s">
        <v>17</v>
      </c>
      <c r="AF293" s="104" t="s">
        <v>17</v>
      </c>
      <c r="AG293" s="104" t="s">
        <v>17</v>
      </c>
      <c r="AH293" s="104" t="s">
        <v>17</v>
      </c>
      <c r="AI293" s="138"/>
    </row>
    <row r="294" spans="1:35" s="3" customFormat="1" ht="93.75" customHeight="1" x14ac:dyDescent="0.25">
      <c r="A294" s="21"/>
      <c r="B294" s="4" t="s">
        <v>698</v>
      </c>
      <c r="C294" s="93"/>
      <c r="D294" s="93"/>
      <c r="E294" s="120"/>
      <c r="F294" s="186">
        <v>43831</v>
      </c>
      <c r="G294" s="187">
        <v>44926</v>
      </c>
      <c r="H294" s="44"/>
      <c r="I294" s="38"/>
      <c r="J294" s="38"/>
      <c r="K294" s="38"/>
      <c r="L294" s="38"/>
      <c r="M294" s="38"/>
      <c r="N294" s="38"/>
      <c r="O294" s="38"/>
      <c r="P294" s="38"/>
      <c r="Q294" s="38"/>
      <c r="R294" s="38"/>
      <c r="S294" s="38"/>
      <c r="T294" s="38"/>
      <c r="U294" s="38"/>
      <c r="V294" s="38"/>
      <c r="W294" s="104" t="s">
        <v>17</v>
      </c>
      <c r="X294" s="104" t="s">
        <v>17</v>
      </c>
      <c r="Y294" s="104" t="s">
        <v>17</v>
      </c>
      <c r="Z294" s="104" t="s">
        <v>17</v>
      </c>
      <c r="AA294" s="104" t="s">
        <v>17</v>
      </c>
      <c r="AB294" s="104" t="s">
        <v>17</v>
      </c>
      <c r="AC294" s="104" t="s">
        <v>17</v>
      </c>
      <c r="AD294" s="104" t="s">
        <v>17</v>
      </c>
      <c r="AE294" s="104" t="s">
        <v>17</v>
      </c>
      <c r="AF294" s="104" t="s">
        <v>17</v>
      </c>
      <c r="AG294" s="104" t="s">
        <v>17</v>
      </c>
      <c r="AH294" s="104" t="s">
        <v>17</v>
      </c>
      <c r="AI294" s="138"/>
    </row>
    <row r="295" spans="1:35" s="3" customFormat="1" ht="338.25" customHeight="1" x14ac:dyDescent="0.25">
      <c r="A295" s="20">
        <v>60</v>
      </c>
      <c r="B295" s="13" t="s">
        <v>289</v>
      </c>
      <c r="C295" s="388" t="s">
        <v>635</v>
      </c>
      <c r="D295" s="388" t="s">
        <v>506</v>
      </c>
      <c r="E295" s="390" t="s">
        <v>290</v>
      </c>
      <c r="F295" s="188">
        <v>43831</v>
      </c>
      <c r="G295" s="189">
        <v>44926</v>
      </c>
      <c r="H295" s="44"/>
      <c r="I295" s="38"/>
      <c r="J295" s="38"/>
      <c r="K295" s="38"/>
      <c r="L295" s="38"/>
      <c r="M295" s="38"/>
      <c r="N295" s="38"/>
      <c r="O295" s="38"/>
      <c r="P295" s="38"/>
      <c r="Q295" s="38"/>
      <c r="R295" s="38"/>
      <c r="S295" s="38"/>
      <c r="T295" s="38"/>
      <c r="U295" s="38"/>
      <c r="V295" s="38"/>
      <c r="W295" s="104" t="s">
        <v>17</v>
      </c>
      <c r="X295" s="104" t="s">
        <v>17</v>
      </c>
      <c r="Y295" s="104" t="s">
        <v>17</v>
      </c>
      <c r="Z295" s="104" t="s">
        <v>17</v>
      </c>
      <c r="AA295" s="104" t="s">
        <v>17</v>
      </c>
      <c r="AB295" s="104" t="s">
        <v>17</v>
      </c>
      <c r="AC295" s="104" t="s">
        <v>17</v>
      </c>
      <c r="AD295" s="104" t="s">
        <v>17</v>
      </c>
      <c r="AE295" s="104" t="s">
        <v>17</v>
      </c>
      <c r="AF295" s="104" t="s">
        <v>17</v>
      </c>
      <c r="AG295" s="104" t="s">
        <v>17</v>
      </c>
      <c r="AH295" s="104" t="s">
        <v>17</v>
      </c>
      <c r="AI295" s="138"/>
    </row>
    <row r="296" spans="1:35" s="3" customFormat="1" ht="189" customHeight="1" x14ac:dyDescent="0.25">
      <c r="A296" s="21" t="s">
        <v>584</v>
      </c>
      <c r="B296" s="4" t="s">
        <v>364</v>
      </c>
      <c r="C296" s="389"/>
      <c r="D296" s="389"/>
      <c r="E296" s="391"/>
      <c r="F296" s="186">
        <v>43831</v>
      </c>
      <c r="G296" s="187">
        <v>44926</v>
      </c>
      <c r="H296" s="44"/>
      <c r="I296" s="38"/>
      <c r="J296" s="38"/>
      <c r="K296" s="38"/>
      <c r="L296" s="38"/>
      <c r="M296" s="38"/>
      <c r="N296" s="38"/>
      <c r="O296" s="38"/>
      <c r="P296" s="38"/>
      <c r="Q296" s="38"/>
      <c r="R296" s="38"/>
      <c r="S296" s="38"/>
      <c r="T296" s="38"/>
      <c r="U296" s="38"/>
      <c r="V296" s="38"/>
      <c r="W296" s="104" t="s">
        <v>17</v>
      </c>
      <c r="X296" s="104" t="s">
        <v>17</v>
      </c>
      <c r="Y296" s="104" t="s">
        <v>17</v>
      </c>
      <c r="Z296" s="104" t="s">
        <v>17</v>
      </c>
      <c r="AA296" s="104" t="s">
        <v>17</v>
      </c>
      <c r="AB296" s="104" t="s">
        <v>17</v>
      </c>
      <c r="AC296" s="104" t="s">
        <v>17</v>
      </c>
      <c r="AD296" s="104" t="s">
        <v>17</v>
      </c>
      <c r="AE296" s="104" t="s">
        <v>17</v>
      </c>
      <c r="AF296" s="104" t="s">
        <v>17</v>
      </c>
      <c r="AG296" s="104" t="s">
        <v>17</v>
      </c>
      <c r="AH296" s="104" t="s">
        <v>17</v>
      </c>
      <c r="AI296" s="138"/>
    </row>
    <row r="297" spans="1:35" s="3" customFormat="1" ht="282" customHeight="1" x14ac:dyDescent="0.25">
      <c r="A297" s="21" t="s">
        <v>585</v>
      </c>
      <c r="B297" s="4" t="s">
        <v>365</v>
      </c>
      <c r="C297" s="302" t="s">
        <v>635</v>
      </c>
      <c r="D297" s="284" t="s">
        <v>622</v>
      </c>
      <c r="E297" s="392"/>
      <c r="F297" s="186">
        <v>43831</v>
      </c>
      <c r="G297" s="187">
        <v>44926</v>
      </c>
      <c r="H297" s="44"/>
      <c r="I297" s="38"/>
      <c r="J297" s="38"/>
      <c r="K297" s="38"/>
      <c r="L297" s="38"/>
      <c r="M297" s="38"/>
      <c r="N297" s="38"/>
      <c r="O297" s="38"/>
      <c r="P297" s="38"/>
      <c r="Q297" s="38"/>
      <c r="R297" s="38"/>
      <c r="S297" s="38"/>
      <c r="T297" s="38"/>
      <c r="U297" s="38"/>
      <c r="V297" s="38"/>
      <c r="W297" s="104" t="s">
        <v>17</v>
      </c>
      <c r="X297" s="104" t="s">
        <v>17</v>
      </c>
      <c r="Y297" s="104" t="s">
        <v>17</v>
      </c>
      <c r="Z297" s="104" t="s">
        <v>17</v>
      </c>
      <c r="AA297" s="104" t="s">
        <v>17</v>
      </c>
      <c r="AB297" s="104" t="s">
        <v>17</v>
      </c>
      <c r="AC297" s="104" t="s">
        <v>17</v>
      </c>
      <c r="AD297" s="104" t="s">
        <v>17</v>
      </c>
      <c r="AE297" s="104" t="s">
        <v>17</v>
      </c>
      <c r="AF297" s="104" t="s">
        <v>17</v>
      </c>
      <c r="AG297" s="104" t="s">
        <v>17</v>
      </c>
      <c r="AH297" s="104" t="s">
        <v>17</v>
      </c>
      <c r="AI297" s="138"/>
    </row>
    <row r="298" spans="1:35" s="3" customFormat="1" ht="125.25" customHeight="1" x14ac:dyDescent="0.25">
      <c r="A298" s="21"/>
      <c r="B298" s="4" t="s">
        <v>699</v>
      </c>
      <c r="C298" s="376"/>
      <c r="D298" s="93"/>
      <c r="E298" s="93"/>
      <c r="F298" s="186">
        <v>43466</v>
      </c>
      <c r="G298" s="187">
        <v>44561</v>
      </c>
      <c r="H298" s="44"/>
      <c r="I298" s="38"/>
      <c r="J298" s="38"/>
      <c r="K298" s="38"/>
      <c r="L298" s="38"/>
      <c r="M298" s="38"/>
      <c r="N298" s="38"/>
      <c r="O298" s="38"/>
      <c r="P298" s="38"/>
      <c r="Q298" s="38"/>
      <c r="R298" s="38"/>
      <c r="S298" s="38"/>
      <c r="T298" s="38"/>
      <c r="U298" s="38"/>
      <c r="V298" s="38"/>
      <c r="W298" s="158" t="s">
        <v>17</v>
      </c>
      <c r="X298" s="159" t="s">
        <v>17</v>
      </c>
      <c r="Y298" s="159" t="s">
        <v>17</v>
      </c>
      <c r="Z298" s="159" t="s">
        <v>17</v>
      </c>
      <c r="AA298" s="159" t="s">
        <v>17</v>
      </c>
      <c r="AB298" s="159" t="s">
        <v>17</v>
      </c>
      <c r="AC298" s="159" t="s">
        <v>17</v>
      </c>
      <c r="AD298" s="159" t="s">
        <v>17</v>
      </c>
      <c r="AE298" s="159" t="s">
        <v>17</v>
      </c>
      <c r="AF298" s="159" t="s">
        <v>17</v>
      </c>
      <c r="AG298" s="159" t="s">
        <v>17</v>
      </c>
      <c r="AH298" s="159" t="s">
        <v>17</v>
      </c>
      <c r="AI298" s="138"/>
    </row>
    <row r="299" spans="1:35" s="3" customFormat="1" ht="159.75" customHeight="1" x14ac:dyDescent="0.25">
      <c r="A299" s="20">
        <v>61</v>
      </c>
      <c r="B299" s="13" t="s">
        <v>292</v>
      </c>
      <c r="C299" s="302" t="s">
        <v>635</v>
      </c>
      <c r="D299" s="302" t="s">
        <v>506</v>
      </c>
      <c r="E299" s="302" t="s">
        <v>291</v>
      </c>
      <c r="F299" s="186">
        <v>43831</v>
      </c>
      <c r="G299" s="187">
        <v>44926</v>
      </c>
      <c r="H299" s="44"/>
      <c r="I299" s="38"/>
      <c r="J299" s="38"/>
      <c r="K299" s="38"/>
      <c r="L299" s="38"/>
      <c r="M299" s="38"/>
      <c r="N299" s="38"/>
      <c r="O299" s="38"/>
      <c r="P299" s="38"/>
      <c r="Q299" s="38"/>
      <c r="R299" s="38"/>
      <c r="S299" s="38"/>
      <c r="T299" s="38"/>
      <c r="U299" s="38"/>
      <c r="V299" s="38"/>
      <c r="W299" s="104" t="s">
        <v>17</v>
      </c>
      <c r="X299" s="104" t="s">
        <v>17</v>
      </c>
      <c r="Y299" s="104" t="s">
        <v>17</v>
      </c>
      <c r="Z299" s="104" t="s">
        <v>17</v>
      </c>
      <c r="AA299" s="104" t="s">
        <v>17</v>
      </c>
      <c r="AB299" s="104" t="s">
        <v>17</v>
      </c>
      <c r="AC299" s="104" t="s">
        <v>17</v>
      </c>
      <c r="AD299" s="104" t="s">
        <v>17</v>
      </c>
      <c r="AE299" s="104" t="s">
        <v>17</v>
      </c>
      <c r="AF299" s="104" t="s">
        <v>17</v>
      </c>
      <c r="AG299" s="104" t="s">
        <v>17</v>
      </c>
      <c r="AH299" s="104" t="s">
        <v>17</v>
      </c>
      <c r="AI299" s="138"/>
    </row>
    <row r="300" spans="1:35" s="3" customFormat="1" ht="123.75" customHeight="1" x14ac:dyDescent="0.25">
      <c r="A300" s="21" t="s">
        <v>586</v>
      </c>
      <c r="B300" s="4" t="s">
        <v>293</v>
      </c>
      <c r="C300" s="376"/>
      <c r="D300" s="376"/>
      <c r="E300" s="376"/>
      <c r="F300" s="186">
        <v>43831</v>
      </c>
      <c r="G300" s="187">
        <v>44926</v>
      </c>
      <c r="H300" s="44"/>
      <c r="I300" s="38"/>
      <c r="J300" s="38"/>
      <c r="K300" s="38"/>
      <c r="L300" s="38"/>
      <c r="M300" s="38"/>
      <c r="N300" s="38"/>
      <c r="O300" s="38"/>
      <c r="P300" s="38"/>
      <c r="Q300" s="38"/>
      <c r="R300" s="38"/>
      <c r="S300" s="38"/>
      <c r="T300" s="38"/>
      <c r="U300" s="38"/>
      <c r="V300" s="38"/>
      <c r="W300" s="104" t="s">
        <v>17</v>
      </c>
      <c r="X300" s="104" t="s">
        <v>17</v>
      </c>
      <c r="Y300" s="104" t="s">
        <v>17</v>
      </c>
      <c r="Z300" s="104" t="s">
        <v>17</v>
      </c>
      <c r="AA300" s="104" t="s">
        <v>17</v>
      </c>
      <c r="AB300" s="104" t="s">
        <v>17</v>
      </c>
      <c r="AC300" s="104" t="s">
        <v>17</v>
      </c>
      <c r="AD300" s="104" t="s">
        <v>17</v>
      </c>
      <c r="AE300" s="104" t="s">
        <v>17</v>
      </c>
      <c r="AF300" s="104" t="s">
        <v>17</v>
      </c>
      <c r="AG300" s="104" t="s">
        <v>17</v>
      </c>
      <c r="AH300" s="104" t="s">
        <v>17</v>
      </c>
      <c r="AI300" s="138"/>
    </row>
    <row r="301" spans="1:35" s="3" customFormat="1" ht="129" customHeight="1" x14ac:dyDescent="0.25">
      <c r="A301" s="21"/>
      <c r="B301" s="4" t="s">
        <v>700</v>
      </c>
      <c r="C301" s="5"/>
      <c r="D301" s="5"/>
      <c r="E301" s="120"/>
      <c r="F301" s="186">
        <v>43831</v>
      </c>
      <c r="G301" s="187">
        <v>44926</v>
      </c>
      <c r="H301" s="44"/>
      <c r="I301" s="38"/>
      <c r="J301" s="38"/>
      <c r="K301" s="38"/>
      <c r="L301" s="38"/>
      <c r="M301" s="38"/>
      <c r="N301" s="38"/>
      <c r="O301" s="38"/>
      <c r="P301" s="38"/>
      <c r="Q301" s="38"/>
      <c r="R301" s="38"/>
      <c r="S301" s="38"/>
      <c r="T301" s="38"/>
      <c r="U301" s="38"/>
      <c r="V301" s="38"/>
      <c r="W301" s="104" t="s">
        <v>17</v>
      </c>
      <c r="X301" s="104" t="s">
        <v>17</v>
      </c>
      <c r="Y301" s="104" t="s">
        <v>17</v>
      </c>
      <c r="Z301" s="104" t="s">
        <v>17</v>
      </c>
      <c r="AA301" s="104" t="s">
        <v>17</v>
      </c>
      <c r="AB301" s="104" t="s">
        <v>17</v>
      </c>
      <c r="AC301" s="104" t="s">
        <v>17</v>
      </c>
      <c r="AD301" s="104" t="s">
        <v>17</v>
      </c>
      <c r="AE301" s="104" t="s">
        <v>17</v>
      </c>
      <c r="AF301" s="104" t="s">
        <v>17</v>
      </c>
      <c r="AG301" s="104" t="s">
        <v>17</v>
      </c>
      <c r="AH301" s="104" t="s">
        <v>17</v>
      </c>
      <c r="AI301" s="138"/>
    </row>
    <row r="302" spans="1:35" s="3" customFormat="1" ht="30.75" customHeight="1" x14ac:dyDescent="0.25">
      <c r="A302" s="310" t="s">
        <v>740</v>
      </c>
      <c r="B302" s="311"/>
      <c r="C302" s="311"/>
      <c r="D302" s="311"/>
      <c r="E302" s="311"/>
      <c r="F302" s="311"/>
      <c r="G302" s="311"/>
      <c r="H302" s="311"/>
      <c r="I302" s="311"/>
      <c r="J302" s="311"/>
      <c r="K302" s="311"/>
      <c r="L302" s="311"/>
      <c r="M302" s="311"/>
      <c r="N302" s="311"/>
      <c r="O302" s="311"/>
      <c r="P302" s="311"/>
      <c r="Q302" s="311"/>
      <c r="R302" s="311"/>
      <c r="S302" s="311"/>
      <c r="T302" s="311"/>
      <c r="U302" s="311"/>
      <c r="V302" s="311"/>
      <c r="W302" s="311"/>
      <c r="X302" s="311"/>
      <c r="Y302" s="311"/>
      <c r="Z302" s="311"/>
      <c r="AA302" s="311"/>
      <c r="AB302" s="311"/>
      <c r="AC302" s="311"/>
      <c r="AD302" s="311"/>
      <c r="AE302" s="311"/>
      <c r="AF302" s="311"/>
      <c r="AG302" s="311"/>
      <c r="AH302" s="312"/>
    </row>
    <row r="303" spans="1:35" s="2" customFormat="1" ht="204.75" x14ac:dyDescent="0.25">
      <c r="A303" s="20">
        <v>62</v>
      </c>
      <c r="B303" s="13" t="s">
        <v>294</v>
      </c>
      <c r="C303" s="302" t="s">
        <v>633</v>
      </c>
      <c r="D303" s="302" t="s">
        <v>509</v>
      </c>
      <c r="E303" s="296" t="s">
        <v>295</v>
      </c>
      <c r="F303" s="188">
        <v>43831</v>
      </c>
      <c r="G303" s="189">
        <v>44926</v>
      </c>
      <c r="H303" s="41"/>
      <c r="I303" s="41"/>
      <c r="J303" s="41"/>
      <c r="K303" s="41"/>
      <c r="L303" s="43"/>
      <c r="M303" s="41"/>
      <c r="N303" s="41"/>
      <c r="O303" s="41"/>
      <c r="P303" s="41"/>
      <c r="Q303" s="43"/>
      <c r="R303" s="41"/>
      <c r="S303" s="41"/>
      <c r="T303" s="41"/>
      <c r="U303" s="41"/>
      <c r="V303" s="43"/>
      <c r="W303" s="61" t="s">
        <v>17</v>
      </c>
      <c r="X303" s="61" t="s">
        <v>17</v>
      </c>
      <c r="Y303" s="61" t="s">
        <v>17</v>
      </c>
      <c r="Z303" s="61" t="s">
        <v>17</v>
      </c>
      <c r="AA303" s="61" t="s">
        <v>17</v>
      </c>
      <c r="AB303" s="61" t="s">
        <v>17</v>
      </c>
      <c r="AC303" s="61" t="s">
        <v>17</v>
      </c>
      <c r="AD303" s="61" t="s">
        <v>17</v>
      </c>
      <c r="AE303" s="61" t="s">
        <v>17</v>
      </c>
      <c r="AF303" s="61" t="s">
        <v>17</v>
      </c>
      <c r="AG303" s="61" t="s">
        <v>17</v>
      </c>
      <c r="AH303" s="61" t="s">
        <v>17</v>
      </c>
    </row>
    <row r="304" spans="1:35" s="3" customFormat="1" ht="149.25" customHeight="1" x14ac:dyDescent="0.25">
      <c r="A304" s="21" t="s">
        <v>587</v>
      </c>
      <c r="B304" s="4" t="s">
        <v>366</v>
      </c>
      <c r="C304" s="375"/>
      <c r="D304" s="375"/>
      <c r="E304" s="297"/>
      <c r="F304" s="186">
        <v>43831</v>
      </c>
      <c r="G304" s="187">
        <v>44926</v>
      </c>
      <c r="H304" s="38"/>
      <c r="I304" s="38"/>
      <c r="J304" s="38"/>
      <c r="K304" s="38"/>
      <c r="L304" s="44"/>
      <c r="M304" s="38"/>
      <c r="N304" s="38"/>
      <c r="O304" s="38"/>
      <c r="P304" s="38"/>
      <c r="Q304" s="44"/>
      <c r="R304" s="38"/>
      <c r="S304" s="38"/>
      <c r="T304" s="38"/>
      <c r="U304" s="38"/>
      <c r="V304" s="44"/>
      <c r="W304" s="61" t="s">
        <v>17</v>
      </c>
      <c r="X304" s="61" t="s">
        <v>17</v>
      </c>
      <c r="Y304" s="61" t="s">
        <v>17</v>
      </c>
      <c r="Z304" s="61" t="s">
        <v>17</v>
      </c>
      <c r="AA304" s="61" t="s">
        <v>17</v>
      </c>
      <c r="AB304" s="61" t="s">
        <v>17</v>
      </c>
      <c r="AC304" s="61" t="s">
        <v>17</v>
      </c>
      <c r="AD304" s="61" t="s">
        <v>17</v>
      </c>
      <c r="AE304" s="61" t="s">
        <v>17</v>
      </c>
      <c r="AF304" s="61" t="s">
        <v>17</v>
      </c>
      <c r="AG304" s="61" t="s">
        <v>17</v>
      </c>
      <c r="AH304" s="61" t="s">
        <v>17</v>
      </c>
    </row>
    <row r="305" spans="1:34" s="3" customFormat="1" ht="94.5" x14ac:dyDescent="0.25">
      <c r="A305" s="21" t="s">
        <v>588</v>
      </c>
      <c r="B305" s="4" t="s">
        <v>367</v>
      </c>
      <c r="C305" s="376"/>
      <c r="D305" s="376"/>
      <c r="E305" s="298"/>
      <c r="F305" s="186">
        <v>43831</v>
      </c>
      <c r="G305" s="187">
        <v>44926</v>
      </c>
      <c r="H305" s="38"/>
      <c r="I305" s="38"/>
      <c r="J305" s="38"/>
      <c r="K305" s="38"/>
      <c r="L305" s="44"/>
      <c r="M305" s="38"/>
      <c r="N305" s="38"/>
      <c r="O305" s="38"/>
      <c r="P305" s="38"/>
      <c r="Q305" s="44"/>
      <c r="R305" s="38"/>
      <c r="S305" s="38"/>
      <c r="T305" s="38"/>
      <c r="U305" s="38"/>
      <c r="V305" s="44"/>
      <c r="W305" s="61" t="s">
        <v>17</v>
      </c>
      <c r="X305" s="61" t="s">
        <v>17</v>
      </c>
      <c r="Y305" s="61" t="s">
        <v>17</v>
      </c>
      <c r="Z305" s="61" t="s">
        <v>17</v>
      </c>
      <c r="AA305" s="61" t="s">
        <v>17</v>
      </c>
      <c r="AB305" s="61" t="s">
        <v>17</v>
      </c>
      <c r="AC305" s="61" t="s">
        <v>17</v>
      </c>
      <c r="AD305" s="61" t="s">
        <v>17</v>
      </c>
      <c r="AE305" s="61" t="s">
        <v>17</v>
      </c>
      <c r="AF305" s="61" t="s">
        <v>17</v>
      </c>
      <c r="AG305" s="61" t="s">
        <v>17</v>
      </c>
      <c r="AH305" s="61" t="s">
        <v>17</v>
      </c>
    </row>
    <row r="306" spans="1:34" s="3" customFormat="1" ht="103.5" customHeight="1" x14ac:dyDescent="0.25">
      <c r="A306" s="21"/>
      <c r="B306" s="4" t="s">
        <v>701</v>
      </c>
      <c r="C306" s="93"/>
      <c r="D306" s="93"/>
      <c r="E306" s="21"/>
      <c r="F306" s="186">
        <v>43831</v>
      </c>
      <c r="G306" s="187">
        <v>44926</v>
      </c>
      <c r="H306" s="38"/>
      <c r="I306" s="38"/>
      <c r="J306" s="38"/>
      <c r="K306" s="38"/>
      <c r="L306" s="44"/>
      <c r="M306" s="38"/>
      <c r="N306" s="38"/>
      <c r="O306" s="38"/>
      <c r="P306" s="38"/>
      <c r="Q306" s="44"/>
      <c r="R306" s="38"/>
      <c r="S306" s="38"/>
      <c r="T306" s="38"/>
      <c r="U306" s="38"/>
      <c r="V306" s="44"/>
      <c r="W306" s="104" t="s">
        <v>17</v>
      </c>
      <c r="X306" s="104" t="s">
        <v>17</v>
      </c>
      <c r="Y306" s="104" t="s">
        <v>17</v>
      </c>
      <c r="Z306" s="104" t="s">
        <v>17</v>
      </c>
      <c r="AA306" s="104" t="s">
        <v>17</v>
      </c>
      <c r="AB306" s="104" t="s">
        <v>17</v>
      </c>
      <c r="AC306" s="104" t="s">
        <v>17</v>
      </c>
      <c r="AD306" s="104" t="s">
        <v>17</v>
      </c>
      <c r="AE306" s="104" t="s">
        <v>17</v>
      </c>
      <c r="AF306" s="104" t="s">
        <v>17</v>
      </c>
      <c r="AG306" s="104" t="s">
        <v>17</v>
      </c>
      <c r="AH306" s="104" t="s">
        <v>17</v>
      </c>
    </row>
    <row r="307" spans="1:34" s="3" customFormat="1" ht="213.75" customHeight="1" x14ac:dyDescent="0.25">
      <c r="A307" s="20">
        <v>63</v>
      </c>
      <c r="B307" s="13" t="s">
        <v>296</v>
      </c>
      <c r="C307" s="302" t="s">
        <v>633</v>
      </c>
      <c r="D307" s="302" t="s">
        <v>510</v>
      </c>
      <c r="E307" s="313" t="s">
        <v>382</v>
      </c>
      <c r="F307" s="188">
        <v>43831</v>
      </c>
      <c r="G307" s="189">
        <v>44926</v>
      </c>
      <c r="H307" s="38"/>
      <c r="I307" s="38"/>
      <c r="J307" s="38"/>
      <c r="K307" s="38"/>
      <c r="L307" s="44"/>
      <c r="M307" s="38"/>
      <c r="N307" s="38"/>
      <c r="O307" s="38"/>
      <c r="P307" s="38"/>
      <c r="Q307" s="44"/>
      <c r="R307" s="38"/>
      <c r="S307" s="38"/>
      <c r="T307" s="38"/>
      <c r="U307" s="38"/>
      <c r="V307" s="44"/>
      <c r="W307" s="104" t="s">
        <v>17</v>
      </c>
      <c r="X307" s="104" t="s">
        <v>17</v>
      </c>
      <c r="Y307" s="104" t="s">
        <v>17</v>
      </c>
      <c r="Z307" s="104" t="s">
        <v>17</v>
      </c>
      <c r="AA307" s="104" t="s">
        <v>17</v>
      </c>
      <c r="AB307" s="104" t="s">
        <v>17</v>
      </c>
      <c r="AC307" s="104" t="s">
        <v>17</v>
      </c>
      <c r="AD307" s="104" t="s">
        <v>17</v>
      </c>
      <c r="AE307" s="104" t="s">
        <v>17</v>
      </c>
      <c r="AF307" s="104" t="s">
        <v>17</v>
      </c>
      <c r="AG307" s="104" t="s">
        <v>17</v>
      </c>
      <c r="AH307" s="104" t="s">
        <v>17</v>
      </c>
    </row>
    <row r="308" spans="1:34" s="3" customFormat="1" ht="104.25" customHeight="1" x14ac:dyDescent="0.25">
      <c r="A308" s="21" t="s">
        <v>589</v>
      </c>
      <c r="B308" s="4" t="s">
        <v>297</v>
      </c>
      <c r="C308" s="375"/>
      <c r="D308" s="375"/>
      <c r="E308" s="377"/>
      <c r="F308" s="186">
        <v>43831</v>
      </c>
      <c r="G308" s="187">
        <v>44926</v>
      </c>
      <c r="H308" s="38"/>
      <c r="I308" s="38"/>
      <c r="J308" s="38"/>
      <c r="K308" s="38"/>
      <c r="L308" s="44"/>
      <c r="M308" s="38"/>
      <c r="N308" s="38"/>
      <c r="O308" s="38"/>
      <c r="P308" s="38"/>
      <c r="Q308" s="44"/>
      <c r="R308" s="38"/>
      <c r="S308" s="38"/>
      <c r="T308" s="38"/>
      <c r="U308" s="38"/>
      <c r="V308" s="44"/>
      <c r="W308" s="104" t="s">
        <v>17</v>
      </c>
      <c r="X308" s="104" t="s">
        <v>17</v>
      </c>
      <c r="Y308" s="104" t="s">
        <v>17</v>
      </c>
      <c r="Z308" s="104" t="s">
        <v>17</v>
      </c>
      <c r="AA308" s="104" t="s">
        <v>17</v>
      </c>
      <c r="AB308" s="104" t="s">
        <v>17</v>
      </c>
      <c r="AC308" s="104" t="s">
        <v>17</v>
      </c>
      <c r="AD308" s="104" t="s">
        <v>17</v>
      </c>
      <c r="AE308" s="104" t="s">
        <v>17</v>
      </c>
      <c r="AF308" s="104" t="s">
        <v>17</v>
      </c>
      <c r="AG308" s="104" t="s">
        <v>17</v>
      </c>
      <c r="AH308" s="104" t="s">
        <v>17</v>
      </c>
    </row>
    <row r="309" spans="1:34" s="3" customFormat="1" ht="107.25" customHeight="1" x14ac:dyDescent="0.25">
      <c r="A309" s="21" t="s">
        <v>590</v>
      </c>
      <c r="B309" s="4" t="s">
        <v>368</v>
      </c>
      <c r="C309" s="376"/>
      <c r="D309" s="376"/>
      <c r="E309" s="377"/>
      <c r="F309" s="186">
        <v>43831</v>
      </c>
      <c r="G309" s="187">
        <v>44926</v>
      </c>
      <c r="H309" s="38"/>
      <c r="I309" s="38"/>
      <c r="J309" s="38"/>
      <c r="K309" s="38"/>
      <c r="L309" s="44"/>
      <c r="M309" s="38"/>
      <c r="N309" s="38"/>
      <c r="O309" s="38"/>
      <c r="P309" s="38"/>
      <c r="Q309" s="44"/>
      <c r="R309" s="38"/>
      <c r="S309" s="38"/>
      <c r="T309" s="38"/>
      <c r="U309" s="38"/>
      <c r="V309" s="44"/>
      <c r="W309" s="104" t="s">
        <v>17</v>
      </c>
      <c r="X309" s="104" t="s">
        <v>17</v>
      </c>
      <c r="Y309" s="104" t="s">
        <v>17</v>
      </c>
      <c r="Z309" s="104" t="s">
        <v>17</v>
      </c>
      <c r="AA309" s="104" t="s">
        <v>17</v>
      </c>
      <c r="AB309" s="104" t="s">
        <v>17</v>
      </c>
      <c r="AC309" s="104" t="s">
        <v>17</v>
      </c>
      <c r="AD309" s="104" t="s">
        <v>17</v>
      </c>
      <c r="AE309" s="104" t="s">
        <v>17</v>
      </c>
      <c r="AF309" s="104" t="s">
        <v>17</v>
      </c>
      <c r="AG309" s="104" t="s">
        <v>17</v>
      </c>
      <c r="AH309" s="104" t="s">
        <v>17</v>
      </c>
    </row>
    <row r="310" spans="1:34" s="3" customFormat="1" ht="62.25" customHeight="1" x14ac:dyDescent="0.25">
      <c r="A310" s="21"/>
      <c r="B310" s="259" t="s">
        <v>702</v>
      </c>
      <c r="C310" s="93"/>
      <c r="D310" s="93"/>
      <c r="E310" s="314"/>
      <c r="F310" s="186">
        <v>43831</v>
      </c>
      <c r="G310" s="187">
        <v>44926</v>
      </c>
      <c r="H310" s="38"/>
      <c r="I310" s="38"/>
      <c r="J310" s="38"/>
      <c r="K310" s="38"/>
      <c r="L310" s="44"/>
      <c r="M310" s="38"/>
      <c r="N310" s="38"/>
      <c r="O310" s="38"/>
      <c r="P310" s="38"/>
      <c r="Q310" s="44"/>
      <c r="R310" s="38"/>
      <c r="S310" s="38"/>
      <c r="T310" s="38"/>
      <c r="U310" s="38"/>
      <c r="V310" s="44"/>
      <c r="W310" s="15" t="s">
        <v>17</v>
      </c>
      <c r="X310" s="15" t="s">
        <v>17</v>
      </c>
      <c r="Y310" s="15" t="s">
        <v>17</v>
      </c>
      <c r="Z310" s="15" t="s">
        <v>17</v>
      </c>
      <c r="AA310" s="15" t="s">
        <v>17</v>
      </c>
      <c r="AB310" s="15" t="s">
        <v>17</v>
      </c>
      <c r="AC310" s="15" t="s">
        <v>17</v>
      </c>
      <c r="AD310" s="15" t="s">
        <v>17</v>
      </c>
      <c r="AE310" s="15" t="s">
        <v>17</v>
      </c>
      <c r="AF310" s="15" t="s">
        <v>17</v>
      </c>
      <c r="AG310" s="15" t="s">
        <v>17</v>
      </c>
      <c r="AH310" s="15" t="s">
        <v>17</v>
      </c>
    </row>
    <row r="311" spans="1:34" s="3" customFormat="1" ht="186.75" customHeight="1" x14ac:dyDescent="0.25">
      <c r="A311" s="20">
        <v>64</v>
      </c>
      <c r="B311" s="13" t="s">
        <v>298</v>
      </c>
      <c r="C311" s="302" t="s">
        <v>633</v>
      </c>
      <c r="D311" s="302" t="s">
        <v>510</v>
      </c>
      <c r="E311" s="313" t="s">
        <v>299</v>
      </c>
      <c r="F311" s="188">
        <v>43831</v>
      </c>
      <c r="G311" s="189">
        <v>44926</v>
      </c>
      <c r="H311" s="38"/>
      <c r="I311" s="38"/>
      <c r="J311" s="38"/>
      <c r="K311" s="38"/>
      <c r="L311" s="44"/>
      <c r="M311" s="38"/>
      <c r="N311" s="38"/>
      <c r="O311" s="38"/>
      <c r="P311" s="38"/>
      <c r="Q311" s="44"/>
      <c r="R311" s="38"/>
      <c r="S311" s="38"/>
      <c r="T311" s="38"/>
      <c r="U311" s="38"/>
      <c r="V311" s="44"/>
      <c r="W311" s="104"/>
      <c r="X311" s="104" t="s">
        <v>17</v>
      </c>
      <c r="Y311" s="104"/>
      <c r="Z311" s="104"/>
      <c r="AA311" s="104"/>
      <c r="AB311" s="104" t="s">
        <v>17</v>
      </c>
      <c r="AC311" s="104"/>
      <c r="AD311" s="104"/>
      <c r="AE311" s="104"/>
      <c r="AF311" s="104" t="s">
        <v>17</v>
      </c>
      <c r="AG311" s="104"/>
      <c r="AH311" s="104"/>
    </row>
    <row r="312" spans="1:34" s="3" customFormat="1" ht="121.5" customHeight="1" x14ac:dyDescent="0.25">
      <c r="A312" s="21" t="s">
        <v>591</v>
      </c>
      <c r="B312" s="4" t="s">
        <v>305</v>
      </c>
      <c r="C312" s="375"/>
      <c r="D312" s="375"/>
      <c r="E312" s="377"/>
      <c r="F312" s="186">
        <v>43831</v>
      </c>
      <c r="G312" s="187">
        <v>44926</v>
      </c>
      <c r="H312" s="38"/>
      <c r="I312" s="38"/>
      <c r="J312" s="38"/>
      <c r="K312" s="38"/>
      <c r="L312" s="44"/>
      <c r="M312" s="38"/>
      <c r="N312" s="38"/>
      <c r="O312" s="38"/>
      <c r="P312" s="38"/>
      <c r="Q312" s="44"/>
      <c r="R312" s="38"/>
      <c r="S312" s="38"/>
      <c r="T312" s="38"/>
      <c r="U312" s="38"/>
      <c r="V312" s="44"/>
      <c r="W312" s="104"/>
      <c r="X312" s="104" t="s">
        <v>17</v>
      </c>
      <c r="Y312" s="104"/>
      <c r="Z312" s="104"/>
      <c r="AA312" s="104"/>
      <c r="AB312" s="104" t="s">
        <v>17</v>
      </c>
      <c r="AC312" s="104"/>
      <c r="AD312" s="104"/>
      <c r="AE312" s="104"/>
      <c r="AF312" s="104" t="s">
        <v>17</v>
      </c>
      <c r="AG312" s="104"/>
      <c r="AH312" s="104"/>
    </row>
    <row r="313" spans="1:34" s="3" customFormat="1" ht="170.25" customHeight="1" x14ac:dyDescent="0.25">
      <c r="A313" s="21" t="s">
        <v>592</v>
      </c>
      <c r="B313" s="4" t="s">
        <v>306</v>
      </c>
      <c r="C313" s="376"/>
      <c r="D313" s="376"/>
      <c r="E313" s="314"/>
      <c r="F313" s="186">
        <v>43831</v>
      </c>
      <c r="G313" s="187">
        <v>44926</v>
      </c>
      <c r="H313" s="38"/>
      <c r="I313" s="38"/>
      <c r="J313" s="38"/>
      <c r="K313" s="38"/>
      <c r="L313" s="44"/>
      <c r="M313" s="38"/>
      <c r="N313" s="38"/>
      <c r="O313" s="38"/>
      <c r="P313" s="38"/>
      <c r="Q313" s="44"/>
      <c r="R313" s="38"/>
      <c r="S313" s="38"/>
      <c r="T313" s="38"/>
      <c r="U313" s="38"/>
      <c r="V313" s="44"/>
      <c r="W313" s="104"/>
      <c r="X313" s="104" t="s">
        <v>17</v>
      </c>
      <c r="Y313" s="104"/>
      <c r="Z313" s="104"/>
      <c r="AA313" s="104"/>
      <c r="AB313" s="104" t="s">
        <v>17</v>
      </c>
      <c r="AC313" s="104"/>
      <c r="AD313" s="104"/>
      <c r="AE313" s="104"/>
      <c r="AF313" s="104" t="s">
        <v>17</v>
      </c>
      <c r="AG313" s="104"/>
      <c r="AH313" s="104"/>
    </row>
    <row r="314" spans="1:34" s="3" customFormat="1" ht="70.5" customHeight="1" x14ac:dyDescent="0.25">
      <c r="A314" s="21"/>
      <c r="B314" s="259" t="s">
        <v>703</v>
      </c>
      <c r="C314" s="93"/>
      <c r="D314" s="93"/>
      <c r="E314" s="21"/>
      <c r="F314" s="186">
        <v>43831</v>
      </c>
      <c r="G314" s="187">
        <v>44926</v>
      </c>
      <c r="H314" s="38"/>
      <c r="I314" s="38"/>
      <c r="J314" s="38"/>
      <c r="K314" s="38"/>
      <c r="L314" s="44"/>
      <c r="M314" s="38"/>
      <c r="N314" s="38"/>
      <c r="O314" s="38"/>
      <c r="P314" s="38"/>
      <c r="Q314" s="44"/>
      <c r="R314" s="38"/>
      <c r="S314" s="38"/>
      <c r="T314" s="38"/>
      <c r="U314" s="38"/>
      <c r="V314" s="44"/>
      <c r="W314" s="104"/>
      <c r="X314" s="104" t="s">
        <v>17</v>
      </c>
      <c r="Y314" s="104"/>
      <c r="Z314" s="104"/>
      <c r="AA314" s="104"/>
      <c r="AB314" s="104" t="s">
        <v>17</v>
      </c>
      <c r="AC314" s="104"/>
      <c r="AD314" s="104"/>
      <c r="AE314" s="104"/>
      <c r="AF314" s="104" t="s">
        <v>17</v>
      </c>
      <c r="AG314" s="104"/>
      <c r="AH314" s="104"/>
    </row>
    <row r="315" spans="1:34" s="3" customFormat="1" ht="283.5" customHeight="1" x14ac:dyDescent="0.25">
      <c r="A315" s="20">
        <v>65</v>
      </c>
      <c r="B315" s="13" t="s">
        <v>300</v>
      </c>
      <c r="C315" s="302" t="s">
        <v>633</v>
      </c>
      <c r="D315" s="302" t="s">
        <v>510</v>
      </c>
      <c r="E315" s="313" t="s">
        <v>301</v>
      </c>
      <c r="F315" s="188">
        <v>43831</v>
      </c>
      <c r="G315" s="189">
        <v>44926</v>
      </c>
      <c r="H315" s="38"/>
      <c r="I315" s="38"/>
      <c r="J315" s="38"/>
      <c r="K315" s="38"/>
      <c r="L315" s="44"/>
      <c r="M315" s="38"/>
      <c r="N315" s="38"/>
      <c r="O315" s="38"/>
      <c r="P315" s="38"/>
      <c r="Q315" s="44"/>
      <c r="R315" s="38"/>
      <c r="S315" s="38"/>
      <c r="T315" s="38"/>
      <c r="U315" s="38"/>
      <c r="V315" s="44"/>
      <c r="W315" s="104"/>
      <c r="X315" s="104" t="s">
        <v>17</v>
      </c>
      <c r="Y315" s="104"/>
      <c r="Z315" s="104"/>
      <c r="AA315" s="104"/>
      <c r="AB315" s="104" t="s">
        <v>17</v>
      </c>
      <c r="AC315" s="104"/>
      <c r="AD315" s="104"/>
      <c r="AE315" s="104"/>
      <c r="AF315" s="104" t="s">
        <v>17</v>
      </c>
      <c r="AG315" s="104"/>
      <c r="AH315" s="104"/>
    </row>
    <row r="316" spans="1:34" s="3" customFormat="1" ht="213.75" customHeight="1" x14ac:dyDescent="0.25">
      <c r="A316" s="21" t="s">
        <v>593</v>
      </c>
      <c r="B316" s="4" t="s">
        <v>303</v>
      </c>
      <c r="C316" s="375"/>
      <c r="D316" s="375"/>
      <c r="E316" s="377"/>
      <c r="F316" s="186">
        <v>43466</v>
      </c>
      <c r="G316" s="187">
        <v>44561</v>
      </c>
      <c r="H316" s="38"/>
      <c r="I316" s="38"/>
      <c r="J316" s="38"/>
      <c r="K316" s="38"/>
      <c r="L316" s="44"/>
      <c r="M316" s="38"/>
      <c r="N316" s="38"/>
      <c r="O316" s="38"/>
      <c r="P316" s="38"/>
      <c r="Q316" s="44"/>
      <c r="R316" s="38"/>
      <c r="S316" s="38"/>
      <c r="T316" s="38"/>
      <c r="U316" s="38"/>
      <c r="V316" s="44"/>
      <c r="W316" s="104"/>
      <c r="X316" s="104" t="s">
        <v>17</v>
      </c>
      <c r="Y316" s="104"/>
      <c r="Z316" s="104"/>
      <c r="AA316" s="104"/>
      <c r="AB316" s="104" t="s">
        <v>17</v>
      </c>
      <c r="AC316" s="104"/>
      <c r="AD316" s="104"/>
      <c r="AE316" s="104"/>
      <c r="AF316" s="104" t="s">
        <v>17</v>
      </c>
      <c r="AG316" s="104"/>
      <c r="AH316" s="104"/>
    </row>
    <row r="317" spans="1:34" s="3" customFormat="1" ht="202.5" customHeight="1" x14ac:dyDescent="0.25">
      <c r="A317" s="21" t="s">
        <v>594</v>
      </c>
      <c r="B317" s="4" t="s">
        <v>304</v>
      </c>
      <c r="C317" s="376"/>
      <c r="D317" s="376"/>
      <c r="E317" s="314"/>
      <c r="F317" s="186">
        <v>43831</v>
      </c>
      <c r="G317" s="187">
        <v>44926</v>
      </c>
      <c r="H317" s="38"/>
      <c r="I317" s="38"/>
      <c r="J317" s="38"/>
      <c r="K317" s="38"/>
      <c r="L317" s="44"/>
      <c r="M317" s="38"/>
      <c r="N317" s="38"/>
      <c r="O317" s="38"/>
      <c r="P317" s="38"/>
      <c r="Q317" s="44"/>
      <c r="R317" s="38"/>
      <c r="S317" s="38"/>
      <c r="T317" s="38"/>
      <c r="U317" s="38"/>
      <c r="V317" s="44"/>
      <c r="W317" s="104"/>
      <c r="X317" s="104" t="s">
        <v>17</v>
      </c>
      <c r="Y317" s="104"/>
      <c r="Z317" s="104"/>
      <c r="AA317" s="104"/>
      <c r="AB317" s="104" t="s">
        <v>17</v>
      </c>
      <c r="AC317" s="104"/>
      <c r="AD317" s="104"/>
      <c r="AE317" s="104"/>
      <c r="AF317" s="104" t="s">
        <v>17</v>
      </c>
      <c r="AG317" s="104"/>
      <c r="AH317" s="104"/>
    </row>
    <row r="318" spans="1:34" s="3" customFormat="1" ht="202.5" customHeight="1" x14ac:dyDescent="0.25">
      <c r="A318" s="21"/>
      <c r="B318" s="259" t="s">
        <v>704</v>
      </c>
      <c r="C318" s="93"/>
      <c r="D318" s="93"/>
      <c r="E318" s="21"/>
      <c r="F318" s="186">
        <v>43831</v>
      </c>
      <c r="G318" s="187">
        <v>44926</v>
      </c>
      <c r="H318" s="38"/>
      <c r="I318" s="38"/>
      <c r="J318" s="38"/>
      <c r="K318" s="38"/>
      <c r="L318" s="44"/>
      <c r="M318" s="38"/>
      <c r="N318" s="38"/>
      <c r="O318" s="38"/>
      <c r="P318" s="38"/>
      <c r="Q318" s="44"/>
      <c r="R318" s="38"/>
      <c r="S318" s="38"/>
      <c r="T318" s="38"/>
      <c r="U318" s="38"/>
      <c r="V318" s="44"/>
      <c r="W318" s="104"/>
      <c r="X318" s="104" t="s">
        <v>17</v>
      </c>
      <c r="Y318" s="104"/>
      <c r="Z318" s="104"/>
      <c r="AA318" s="104"/>
      <c r="AB318" s="104" t="s">
        <v>17</v>
      </c>
      <c r="AC318" s="104"/>
      <c r="AD318" s="104"/>
      <c r="AE318" s="104"/>
      <c r="AF318" s="104" t="s">
        <v>17</v>
      </c>
      <c r="AG318" s="104"/>
      <c r="AH318" s="104"/>
    </row>
    <row r="319" spans="1:34" s="3" customFormat="1" ht="121.5" customHeight="1" x14ac:dyDescent="0.25">
      <c r="A319" s="20">
        <v>66</v>
      </c>
      <c r="B319" s="13" t="s">
        <v>302</v>
      </c>
      <c r="C319" s="302" t="s">
        <v>633</v>
      </c>
      <c r="D319" s="302" t="s">
        <v>510</v>
      </c>
      <c r="E319" s="313" t="s">
        <v>307</v>
      </c>
      <c r="F319" s="188">
        <v>43466</v>
      </c>
      <c r="G319" s="189">
        <v>44561</v>
      </c>
      <c r="H319" s="38"/>
      <c r="I319" s="38"/>
      <c r="J319" s="38"/>
      <c r="K319" s="38"/>
      <c r="L319" s="44"/>
      <c r="M319" s="38"/>
      <c r="N319" s="38"/>
      <c r="O319" s="38"/>
      <c r="P319" s="38"/>
      <c r="Q319" s="44"/>
      <c r="R319" s="38"/>
      <c r="S319" s="38"/>
      <c r="T319" s="38"/>
      <c r="U319" s="38"/>
      <c r="V319" s="44"/>
      <c r="W319" s="104" t="s">
        <v>17</v>
      </c>
      <c r="X319" s="104" t="s">
        <v>17</v>
      </c>
      <c r="Y319" s="104" t="s">
        <v>17</v>
      </c>
      <c r="Z319" s="104" t="s">
        <v>17</v>
      </c>
      <c r="AA319" s="104" t="s">
        <v>17</v>
      </c>
      <c r="AB319" s="104" t="s">
        <v>17</v>
      </c>
      <c r="AC319" s="104" t="s">
        <v>17</v>
      </c>
      <c r="AD319" s="104" t="s">
        <v>17</v>
      </c>
      <c r="AE319" s="104" t="s">
        <v>17</v>
      </c>
      <c r="AF319" s="104" t="s">
        <v>17</v>
      </c>
      <c r="AG319" s="104" t="s">
        <v>17</v>
      </c>
      <c r="AH319" s="104" t="s">
        <v>17</v>
      </c>
    </row>
    <row r="320" spans="1:34" s="3" customFormat="1" ht="163.5" customHeight="1" x14ac:dyDescent="0.25">
      <c r="A320" s="21" t="s">
        <v>595</v>
      </c>
      <c r="B320" s="4" t="s">
        <v>369</v>
      </c>
      <c r="C320" s="375"/>
      <c r="D320" s="375"/>
      <c r="E320" s="377"/>
      <c r="F320" s="186">
        <v>43831</v>
      </c>
      <c r="G320" s="187">
        <v>44926</v>
      </c>
      <c r="H320" s="38"/>
      <c r="I320" s="38"/>
      <c r="J320" s="38"/>
      <c r="K320" s="38"/>
      <c r="L320" s="44"/>
      <c r="M320" s="38"/>
      <c r="N320" s="38"/>
      <c r="O320" s="38"/>
      <c r="P320" s="38"/>
      <c r="Q320" s="44"/>
      <c r="R320" s="38"/>
      <c r="S320" s="38"/>
      <c r="T320" s="38"/>
      <c r="U320" s="38"/>
      <c r="V320" s="44"/>
      <c r="W320" s="104" t="s">
        <v>17</v>
      </c>
      <c r="X320" s="104" t="s">
        <v>17</v>
      </c>
      <c r="Y320" s="104" t="s">
        <v>17</v>
      </c>
      <c r="Z320" s="104" t="s">
        <v>17</v>
      </c>
      <c r="AA320" s="104" t="s">
        <v>17</v>
      </c>
      <c r="AB320" s="104" t="s">
        <v>17</v>
      </c>
      <c r="AC320" s="104" t="s">
        <v>17</v>
      </c>
      <c r="AD320" s="104" t="s">
        <v>17</v>
      </c>
      <c r="AE320" s="104" t="s">
        <v>17</v>
      </c>
      <c r="AF320" s="104" t="s">
        <v>17</v>
      </c>
      <c r="AG320" s="104" t="s">
        <v>17</v>
      </c>
      <c r="AH320" s="104" t="s">
        <v>17</v>
      </c>
    </row>
    <row r="321" spans="1:34" s="3" customFormat="1" ht="234.75" customHeight="1" x14ac:dyDescent="0.25">
      <c r="A321" s="21" t="s">
        <v>596</v>
      </c>
      <c r="B321" s="4" t="s">
        <v>370</v>
      </c>
      <c r="C321" s="376"/>
      <c r="D321" s="376"/>
      <c r="E321" s="314"/>
      <c r="F321" s="186">
        <v>43831</v>
      </c>
      <c r="G321" s="187">
        <v>44926</v>
      </c>
      <c r="H321" s="38"/>
      <c r="I321" s="38"/>
      <c r="J321" s="38"/>
      <c r="K321" s="38"/>
      <c r="L321" s="44"/>
      <c r="M321" s="38"/>
      <c r="N321" s="38"/>
      <c r="O321" s="38"/>
      <c r="P321" s="38"/>
      <c r="Q321" s="44"/>
      <c r="R321" s="38"/>
      <c r="S321" s="38"/>
      <c r="T321" s="38"/>
      <c r="U321" s="38"/>
      <c r="V321" s="44"/>
      <c r="W321" s="104"/>
      <c r="X321" s="104" t="s">
        <v>17</v>
      </c>
      <c r="Y321" s="104"/>
      <c r="Z321" s="104"/>
      <c r="AA321" s="104"/>
      <c r="AB321" s="104" t="s">
        <v>17</v>
      </c>
      <c r="AC321" s="104"/>
      <c r="AD321" s="104"/>
      <c r="AE321" s="104"/>
      <c r="AF321" s="104" t="s">
        <v>17</v>
      </c>
      <c r="AG321" s="104"/>
      <c r="AH321" s="104"/>
    </row>
    <row r="322" spans="1:34" s="3" customFormat="1" ht="90" customHeight="1" x14ac:dyDescent="0.25">
      <c r="A322" s="21"/>
      <c r="B322" s="259" t="s">
        <v>705</v>
      </c>
      <c r="C322" s="93"/>
      <c r="D322" s="93"/>
      <c r="E322" s="21"/>
      <c r="F322" s="186">
        <v>43466</v>
      </c>
      <c r="G322" s="187">
        <v>44561</v>
      </c>
      <c r="H322" s="38"/>
      <c r="I322" s="38"/>
      <c r="J322" s="38"/>
      <c r="K322" s="38"/>
      <c r="L322" s="44"/>
      <c r="M322" s="38"/>
      <c r="N322" s="38"/>
      <c r="O322" s="38"/>
      <c r="P322" s="38"/>
      <c r="Q322" s="44"/>
      <c r="R322" s="38"/>
      <c r="S322" s="38"/>
      <c r="T322" s="38"/>
      <c r="U322" s="38"/>
      <c r="V322" s="44"/>
      <c r="W322" s="104" t="s">
        <v>17</v>
      </c>
      <c r="X322" s="104" t="s">
        <v>17</v>
      </c>
      <c r="Y322" s="104" t="s">
        <v>17</v>
      </c>
      <c r="Z322" s="104" t="s">
        <v>17</v>
      </c>
      <c r="AA322" s="104" t="s">
        <v>17</v>
      </c>
      <c r="AB322" s="104" t="s">
        <v>17</v>
      </c>
      <c r="AC322" s="104" t="s">
        <v>17</v>
      </c>
      <c r="AD322" s="104" t="s">
        <v>17</v>
      </c>
      <c r="AE322" s="104" t="s">
        <v>17</v>
      </c>
      <c r="AF322" s="104" t="s">
        <v>17</v>
      </c>
      <c r="AG322" s="104" t="s">
        <v>17</v>
      </c>
      <c r="AH322" s="104" t="s">
        <v>17</v>
      </c>
    </row>
    <row r="323" spans="1:34" s="3" customFormat="1" ht="256.5" customHeight="1" x14ac:dyDescent="0.25">
      <c r="A323" s="20">
        <v>67</v>
      </c>
      <c r="B323" s="13" t="s">
        <v>308</v>
      </c>
      <c r="C323" s="302" t="s">
        <v>633</v>
      </c>
      <c r="D323" s="302" t="s">
        <v>510</v>
      </c>
      <c r="E323" s="313" t="s">
        <v>310</v>
      </c>
      <c r="F323" s="188">
        <v>43831</v>
      </c>
      <c r="G323" s="189">
        <v>44926</v>
      </c>
      <c r="H323" s="38"/>
      <c r="I323" s="38"/>
      <c r="J323" s="38"/>
      <c r="K323" s="38"/>
      <c r="L323" s="44"/>
      <c r="M323" s="38"/>
      <c r="N323" s="38"/>
      <c r="O323" s="38"/>
      <c r="P323" s="38"/>
      <c r="Q323" s="44"/>
      <c r="R323" s="38"/>
      <c r="S323" s="38"/>
      <c r="T323" s="38"/>
      <c r="U323" s="38"/>
      <c r="V323" s="44"/>
      <c r="W323" s="104" t="s">
        <v>17</v>
      </c>
      <c r="X323" s="104" t="s">
        <v>17</v>
      </c>
      <c r="Y323" s="104" t="s">
        <v>17</v>
      </c>
      <c r="Z323" s="104" t="s">
        <v>17</v>
      </c>
      <c r="AA323" s="104" t="s">
        <v>17</v>
      </c>
      <c r="AB323" s="104" t="s">
        <v>17</v>
      </c>
      <c r="AC323" s="104" t="s">
        <v>17</v>
      </c>
      <c r="AD323" s="104" t="s">
        <v>17</v>
      </c>
      <c r="AE323" s="104" t="s">
        <v>17</v>
      </c>
      <c r="AF323" s="104" t="s">
        <v>17</v>
      </c>
      <c r="AG323" s="104" t="s">
        <v>17</v>
      </c>
      <c r="AH323" s="104" t="s">
        <v>17</v>
      </c>
    </row>
    <row r="324" spans="1:34" s="3" customFormat="1" ht="189" x14ac:dyDescent="0.25">
      <c r="A324" s="21" t="s">
        <v>597</v>
      </c>
      <c r="B324" s="4" t="s">
        <v>309</v>
      </c>
      <c r="C324" s="376"/>
      <c r="D324" s="376"/>
      <c r="E324" s="314"/>
      <c r="F324" s="186">
        <v>43831</v>
      </c>
      <c r="G324" s="187">
        <v>44926</v>
      </c>
      <c r="H324" s="38"/>
      <c r="I324" s="38"/>
      <c r="J324" s="38"/>
      <c r="K324" s="38"/>
      <c r="L324" s="44"/>
      <c r="M324" s="38"/>
      <c r="N324" s="38"/>
      <c r="O324" s="38"/>
      <c r="P324" s="38"/>
      <c r="Q324" s="44"/>
      <c r="R324" s="38"/>
      <c r="S324" s="38"/>
      <c r="T324" s="38"/>
      <c r="U324" s="38"/>
      <c r="V324" s="44"/>
      <c r="W324" s="104" t="s">
        <v>17</v>
      </c>
      <c r="X324" s="104" t="s">
        <v>17</v>
      </c>
      <c r="Y324" s="104" t="s">
        <v>17</v>
      </c>
      <c r="Z324" s="104" t="s">
        <v>17</v>
      </c>
      <c r="AA324" s="104" t="s">
        <v>17</v>
      </c>
      <c r="AB324" s="104" t="s">
        <v>17</v>
      </c>
      <c r="AC324" s="104" t="s">
        <v>17</v>
      </c>
      <c r="AD324" s="104" t="s">
        <v>17</v>
      </c>
      <c r="AE324" s="104" t="s">
        <v>17</v>
      </c>
      <c r="AF324" s="104" t="s">
        <v>17</v>
      </c>
      <c r="AG324" s="104" t="s">
        <v>17</v>
      </c>
      <c r="AH324" s="104" t="s">
        <v>17</v>
      </c>
    </row>
    <row r="325" spans="1:34" s="3" customFormat="1" ht="70.5" customHeight="1" x14ac:dyDescent="0.25">
      <c r="A325" s="21"/>
      <c r="B325" s="259" t="s">
        <v>706</v>
      </c>
      <c r="C325" s="93"/>
      <c r="D325" s="93"/>
      <c r="E325" s="21"/>
      <c r="F325" s="191">
        <v>43466</v>
      </c>
      <c r="G325" s="193">
        <v>44561</v>
      </c>
      <c r="H325" s="38"/>
      <c r="I325" s="38"/>
      <c r="J325" s="38"/>
      <c r="K325" s="38"/>
      <c r="L325" s="44"/>
      <c r="M325" s="38"/>
      <c r="N325" s="38"/>
      <c r="O325" s="38"/>
      <c r="P325" s="38"/>
      <c r="Q325" s="44"/>
      <c r="R325" s="38"/>
      <c r="S325" s="38"/>
      <c r="T325" s="38"/>
      <c r="U325" s="38"/>
      <c r="V325" s="44"/>
      <c r="W325" s="104" t="s">
        <v>17</v>
      </c>
      <c r="X325" s="104" t="s">
        <v>17</v>
      </c>
      <c r="Y325" s="104" t="s">
        <v>17</v>
      </c>
      <c r="Z325" s="104" t="s">
        <v>17</v>
      </c>
      <c r="AA325" s="104" t="s">
        <v>17</v>
      </c>
      <c r="AB325" s="104" t="s">
        <v>17</v>
      </c>
      <c r="AC325" s="104" t="s">
        <v>17</v>
      </c>
      <c r="AD325" s="104" t="s">
        <v>17</v>
      </c>
      <c r="AE325" s="104" t="s">
        <v>17</v>
      </c>
      <c r="AF325" s="104" t="s">
        <v>17</v>
      </c>
      <c r="AG325" s="104" t="s">
        <v>17</v>
      </c>
      <c r="AH325" s="104" t="s">
        <v>17</v>
      </c>
    </row>
    <row r="326" spans="1:34" s="3" customFormat="1" ht="141.75" x14ac:dyDescent="0.25">
      <c r="A326" s="21">
        <v>68</v>
      </c>
      <c r="B326" s="13" t="s">
        <v>312</v>
      </c>
      <c r="C326" s="302" t="s">
        <v>633</v>
      </c>
      <c r="D326" s="302" t="s">
        <v>510</v>
      </c>
      <c r="E326" s="313" t="s">
        <v>311</v>
      </c>
      <c r="F326" s="188">
        <v>43831</v>
      </c>
      <c r="G326" s="189">
        <v>44926</v>
      </c>
      <c r="H326" s="38"/>
      <c r="I326" s="38"/>
      <c r="J326" s="38"/>
      <c r="K326" s="38"/>
      <c r="L326" s="44"/>
      <c r="M326" s="38"/>
      <c r="N326" s="38"/>
      <c r="O326" s="38"/>
      <c r="P326" s="38"/>
      <c r="Q326" s="44"/>
      <c r="R326" s="38"/>
      <c r="S326" s="38"/>
      <c r="T326" s="38"/>
      <c r="U326" s="38"/>
      <c r="V326" s="44"/>
      <c r="W326" s="104" t="s">
        <v>17</v>
      </c>
      <c r="X326" s="104"/>
      <c r="Y326" s="104"/>
      <c r="Z326" s="104"/>
      <c r="AA326" s="104" t="s">
        <v>17</v>
      </c>
      <c r="AB326" s="104"/>
      <c r="AC326" s="104"/>
      <c r="AD326" s="104"/>
      <c r="AE326" s="104" t="s">
        <v>17</v>
      </c>
      <c r="AF326" s="104"/>
      <c r="AG326" s="104" t="s">
        <v>17</v>
      </c>
      <c r="AH326" s="104"/>
    </row>
    <row r="327" spans="1:34" s="3" customFormat="1" ht="148.5" customHeight="1" x14ac:dyDescent="0.25">
      <c r="A327" s="21" t="s">
        <v>598</v>
      </c>
      <c r="B327" s="4" t="s">
        <v>371</v>
      </c>
      <c r="C327" s="376"/>
      <c r="D327" s="376"/>
      <c r="E327" s="314"/>
      <c r="F327" s="186">
        <v>43831</v>
      </c>
      <c r="G327" s="187">
        <v>44926</v>
      </c>
      <c r="H327" s="38"/>
      <c r="I327" s="38"/>
      <c r="J327" s="38"/>
      <c r="K327" s="38"/>
      <c r="L327" s="44"/>
      <c r="M327" s="38"/>
      <c r="N327" s="38"/>
      <c r="O327" s="38"/>
      <c r="P327" s="38"/>
      <c r="Q327" s="44"/>
      <c r="R327" s="38"/>
      <c r="S327" s="38"/>
      <c r="T327" s="38"/>
      <c r="U327" s="38"/>
      <c r="V327" s="44"/>
      <c r="W327" s="104" t="s">
        <v>17</v>
      </c>
      <c r="X327" s="104"/>
      <c r="Y327" s="104"/>
      <c r="Z327" s="104"/>
      <c r="AA327" s="104" t="s">
        <v>17</v>
      </c>
      <c r="AB327" s="104"/>
      <c r="AC327" s="104"/>
      <c r="AD327" s="104"/>
      <c r="AE327" s="104" t="s">
        <v>17</v>
      </c>
      <c r="AF327" s="104"/>
      <c r="AG327" s="104"/>
      <c r="AH327" s="104"/>
    </row>
    <row r="328" spans="1:34" s="3" customFormat="1" ht="75.75" customHeight="1" x14ac:dyDescent="0.25">
      <c r="A328" s="21"/>
      <c r="B328" s="259" t="s">
        <v>707</v>
      </c>
      <c r="C328" s="93"/>
      <c r="D328" s="93"/>
      <c r="E328" s="21"/>
      <c r="F328" s="186">
        <v>43831</v>
      </c>
      <c r="G328" s="187">
        <v>44926</v>
      </c>
      <c r="H328" s="38"/>
      <c r="I328" s="38"/>
      <c r="J328" s="38"/>
      <c r="K328" s="38"/>
      <c r="L328" s="44"/>
      <c r="M328" s="38"/>
      <c r="N328" s="38"/>
      <c r="O328" s="38"/>
      <c r="P328" s="38"/>
      <c r="Q328" s="44"/>
      <c r="R328" s="38"/>
      <c r="S328" s="38"/>
      <c r="T328" s="38"/>
      <c r="U328" s="38"/>
      <c r="V328" s="44"/>
      <c r="W328" s="104" t="s">
        <v>17</v>
      </c>
      <c r="X328" s="104"/>
      <c r="Y328" s="104"/>
      <c r="Z328" s="104"/>
      <c r="AA328" s="104" t="s">
        <v>17</v>
      </c>
      <c r="AB328" s="104"/>
      <c r="AC328" s="104"/>
      <c r="AD328" s="104"/>
      <c r="AE328" s="104" t="s">
        <v>17</v>
      </c>
      <c r="AF328" s="104"/>
      <c r="AG328" s="104"/>
      <c r="AH328" s="104"/>
    </row>
    <row r="329" spans="1:34" s="3" customFormat="1" ht="181.5" customHeight="1" x14ac:dyDescent="0.25">
      <c r="A329" s="21">
        <v>69</v>
      </c>
      <c r="B329" s="13" t="s">
        <v>313</v>
      </c>
      <c r="C329" s="302" t="s">
        <v>633</v>
      </c>
      <c r="D329" s="302" t="s">
        <v>510</v>
      </c>
      <c r="E329" s="313" t="s">
        <v>314</v>
      </c>
      <c r="F329" s="188">
        <v>43831</v>
      </c>
      <c r="G329" s="189">
        <v>44926</v>
      </c>
      <c r="H329" s="38"/>
      <c r="I329" s="38"/>
      <c r="J329" s="38"/>
      <c r="K329" s="38"/>
      <c r="L329" s="44"/>
      <c r="M329" s="38"/>
      <c r="N329" s="38"/>
      <c r="O329" s="38"/>
      <c r="P329" s="38"/>
      <c r="Q329" s="44"/>
      <c r="R329" s="38"/>
      <c r="S329" s="38"/>
      <c r="T329" s="38"/>
      <c r="U329" s="38"/>
      <c r="V329" s="44"/>
      <c r="W329" s="104" t="s">
        <v>17</v>
      </c>
      <c r="X329" s="104" t="s">
        <v>17</v>
      </c>
      <c r="Y329" s="104" t="s">
        <v>17</v>
      </c>
      <c r="Z329" s="104" t="s">
        <v>17</v>
      </c>
      <c r="AA329" s="104" t="s">
        <v>17</v>
      </c>
      <c r="AB329" s="104" t="s">
        <v>17</v>
      </c>
      <c r="AC329" s="104" t="s">
        <v>17</v>
      </c>
      <c r="AD329" s="104" t="s">
        <v>17</v>
      </c>
      <c r="AE329" s="104" t="s">
        <v>17</v>
      </c>
      <c r="AF329" s="104" t="s">
        <v>17</v>
      </c>
      <c r="AG329" s="104" t="s">
        <v>17</v>
      </c>
      <c r="AH329" s="104" t="s">
        <v>17</v>
      </c>
    </row>
    <row r="330" spans="1:34" s="3" customFormat="1" ht="189.75" customHeight="1" x14ac:dyDescent="0.25">
      <c r="A330" s="21" t="s">
        <v>599</v>
      </c>
      <c r="B330" s="4" t="s">
        <v>315</v>
      </c>
      <c r="C330" s="376"/>
      <c r="D330" s="376"/>
      <c r="E330" s="314"/>
      <c r="F330" s="186">
        <v>43831</v>
      </c>
      <c r="G330" s="187">
        <v>44926</v>
      </c>
      <c r="H330" s="38"/>
      <c r="I330" s="38"/>
      <c r="J330" s="38"/>
      <c r="K330" s="38"/>
      <c r="L330" s="44"/>
      <c r="M330" s="38"/>
      <c r="N330" s="38"/>
      <c r="O330" s="38"/>
      <c r="P330" s="38"/>
      <c r="Q330" s="44"/>
      <c r="R330" s="38"/>
      <c r="S330" s="38"/>
      <c r="T330" s="38"/>
      <c r="U330" s="38"/>
      <c r="V330" s="44"/>
      <c r="W330" s="104" t="s">
        <v>17</v>
      </c>
      <c r="X330" s="104" t="s">
        <v>17</v>
      </c>
      <c r="Y330" s="104" t="s">
        <v>17</v>
      </c>
      <c r="Z330" s="104" t="s">
        <v>17</v>
      </c>
      <c r="AA330" s="104" t="s">
        <v>17</v>
      </c>
      <c r="AB330" s="104" t="s">
        <v>17</v>
      </c>
      <c r="AC330" s="104" t="s">
        <v>17</v>
      </c>
      <c r="AD330" s="104" t="s">
        <v>17</v>
      </c>
      <c r="AE330" s="104" t="s">
        <v>17</v>
      </c>
      <c r="AF330" s="104" t="s">
        <v>17</v>
      </c>
      <c r="AG330" s="104" t="s">
        <v>17</v>
      </c>
      <c r="AH330" s="104" t="s">
        <v>17</v>
      </c>
    </row>
    <row r="331" spans="1:34" s="3" customFormat="1" ht="87.75" customHeight="1" x14ac:dyDescent="0.25">
      <c r="A331" s="21"/>
      <c r="B331" s="76" t="s">
        <v>708</v>
      </c>
      <c r="C331" s="93"/>
      <c r="D331" s="93"/>
      <c r="E331" s="21"/>
      <c r="F331" s="191">
        <v>43466</v>
      </c>
      <c r="G331" s="193">
        <v>44561</v>
      </c>
      <c r="H331" s="38"/>
      <c r="I331" s="38"/>
      <c r="J331" s="38"/>
      <c r="K331" s="38"/>
      <c r="L331" s="44"/>
      <c r="M331" s="38"/>
      <c r="N331" s="38"/>
      <c r="O331" s="38"/>
      <c r="P331" s="38"/>
      <c r="Q331" s="44"/>
      <c r="R331" s="38"/>
      <c r="S331" s="38"/>
      <c r="T331" s="38"/>
      <c r="U331" s="38"/>
      <c r="V331" s="44"/>
      <c r="W331" s="104" t="s">
        <v>17</v>
      </c>
      <c r="X331" s="104" t="s">
        <v>17</v>
      </c>
      <c r="Y331" s="104" t="s">
        <v>17</v>
      </c>
      <c r="Z331" s="104" t="s">
        <v>17</v>
      </c>
      <c r="AA331" s="104" t="s">
        <v>17</v>
      </c>
      <c r="AB331" s="104" t="s">
        <v>17</v>
      </c>
      <c r="AC331" s="104" t="s">
        <v>17</v>
      </c>
      <c r="AD331" s="104" t="s">
        <v>17</v>
      </c>
      <c r="AE331" s="104" t="s">
        <v>17</v>
      </c>
      <c r="AF331" s="104" t="s">
        <v>17</v>
      </c>
      <c r="AG331" s="104" t="s">
        <v>17</v>
      </c>
      <c r="AH331" s="104" t="s">
        <v>17</v>
      </c>
    </row>
    <row r="332" spans="1:34" s="2" customFormat="1" ht="24.75" customHeight="1" x14ac:dyDescent="0.25">
      <c r="A332" s="310" t="s">
        <v>316</v>
      </c>
      <c r="B332" s="311"/>
      <c r="C332" s="311"/>
      <c r="D332" s="311"/>
      <c r="E332" s="311"/>
      <c r="F332" s="311"/>
      <c r="G332" s="311"/>
      <c r="H332" s="311"/>
      <c r="I332" s="311"/>
      <c r="J332" s="311"/>
      <c r="K332" s="311"/>
      <c r="L332" s="311"/>
      <c r="M332" s="311"/>
      <c r="N332" s="311"/>
      <c r="O332" s="311"/>
      <c r="P332" s="311"/>
      <c r="Q332" s="311"/>
      <c r="R332" s="311"/>
      <c r="S332" s="311"/>
      <c r="T332" s="311"/>
      <c r="U332" s="311"/>
      <c r="V332" s="311"/>
      <c r="W332" s="311"/>
      <c r="X332" s="311"/>
      <c r="Y332" s="311"/>
      <c r="Z332" s="311"/>
      <c r="AA332" s="311"/>
      <c r="AB332" s="311"/>
      <c r="AC332" s="311"/>
      <c r="AD332" s="311"/>
      <c r="AE332" s="311"/>
      <c r="AF332" s="311"/>
      <c r="AG332" s="311"/>
      <c r="AH332" s="312"/>
    </row>
    <row r="333" spans="1:34" s="3" customFormat="1" ht="91.5" customHeight="1" x14ac:dyDescent="0.25">
      <c r="A333" s="96">
        <v>70</v>
      </c>
      <c r="B333" s="13" t="s">
        <v>317</v>
      </c>
      <c r="C333" s="302" t="s">
        <v>633</v>
      </c>
      <c r="D333" s="315" t="s">
        <v>510</v>
      </c>
      <c r="E333" s="313" t="s">
        <v>383</v>
      </c>
      <c r="F333" s="188">
        <v>43831</v>
      </c>
      <c r="G333" s="189">
        <v>44926</v>
      </c>
      <c r="H333" s="41"/>
      <c r="I333" s="41"/>
      <c r="J333" s="41"/>
      <c r="K333" s="41"/>
      <c r="L333" s="43"/>
      <c r="M333" s="41"/>
      <c r="N333" s="41"/>
      <c r="O333" s="41"/>
      <c r="P333" s="41"/>
      <c r="Q333" s="43"/>
      <c r="R333" s="41"/>
      <c r="S333" s="41"/>
      <c r="T333" s="41"/>
      <c r="U333" s="41"/>
      <c r="V333" s="43"/>
      <c r="W333" s="61" t="s">
        <v>17</v>
      </c>
      <c r="X333" s="61" t="s">
        <v>17</v>
      </c>
      <c r="Y333" s="61" t="s">
        <v>17</v>
      </c>
      <c r="Z333" s="61" t="s">
        <v>17</v>
      </c>
      <c r="AA333" s="61" t="s">
        <v>17</v>
      </c>
      <c r="AB333" s="61" t="s">
        <v>17</v>
      </c>
      <c r="AC333" s="61" t="s">
        <v>17</v>
      </c>
      <c r="AD333" s="61" t="s">
        <v>17</v>
      </c>
      <c r="AE333" s="61" t="s">
        <v>17</v>
      </c>
      <c r="AF333" s="61" t="s">
        <v>17</v>
      </c>
      <c r="AG333" s="61" t="s">
        <v>17</v>
      </c>
      <c r="AH333" s="61" t="s">
        <v>17</v>
      </c>
    </row>
    <row r="334" spans="1:34" s="3" customFormat="1" ht="142.5" customHeight="1" x14ac:dyDescent="0.25">
      <c r="A334" s="21" t="s">
        <v>600</v>
      </c>
      <c r="B334" s="4" t="s">
        <v>387</v>
      </c>
      <c r="C334" s="376"/>
      <c r="D334" s="316"/>
      <c r="E334" s="314"/>
      <c r="F334" s="186">
        <v>43831</v>
      </c>
      <c r="G334" s="187">
        <v>44926</v>
      </c>
      <c r="H334" s="38"/>
      <c r="I334" s="38"/>
      <c r="J334" s="38"/>
      <c r="K334" s="38"/>
      <c r="L334" s="44"/>
      <c r="M334" s="38"/>
      <c r="N334" s="38"/>
      <c r="O334" s="38"/>
      <c r="P334" s="38"/>
      <c r="Q334" s="44"/>
      <c r="R334" s="38"/>
      <c r="S334" s="38"/>
      <c r="T334" s="38"/>
      <c r="U334" s="38"/>
      <c r="V334" s="44"/>
      <c r="W334" s="61" t="s">
        <v>17</v>
      </c>
      <c r="X334" s="61" t="s">
        <v>17</v>
      </c>
      <c r="Y334" s="61" t="s">
        <v>17</v>
      </c>
      <c r="Z334" s="61" t="s">
        <v>17</v>
      </c>
      <c r="AA334" s="61" t="s">
        <v>17</v>
      </c>
      <c r="AB334" s="61" t="s">
        <v>17</v>
      </c>
      <c r="AC334" s="61" t="s">
        <v>17</v>
      </c>
      <c r="AD334" s="61" t="s">
        <v>17</v>
      </c>
      <c r="AE334" s="61" t="s">
        <v>17</v>
      </c>
      <c r="AF334" s="61" t="s">
        <v>17</v>
      </c>
      <c r="AG334" s="61" t="s">
        <v>17</v>
      </c>
      <c r="AH334" s="61" t="s">
        <v>17</v>
      </c>
    </row>
    <row r="335" spans="1:34" s="3" customFormat="1" ht="108" customHeight="1" x14ac:dyDescent="0.25">
      <c r="A335" s="21"/>
      <c r="B335" s="4" t="s">
        <v>709</v>
      </c>
      <c r="C335" s="56"/>
      <c r="D335" s="57"/>
      <c r="E335" s="122"/>
      <c r="F335" s="186">
        <v>43831</v>
      </c>
      <c r="G335" s="187">
        <v>44926</v>
      </c>
      <c r="H335" s="38"/>
      <c r="I335" s="38"/>
      <c r="J335" s="38"/>
      <c r="K335" s="38"/>
      <c r="L335" s="44"/>
      <c r="M335" s="38"/>
      <c r="N335" s="38"/>
      <c r="O335" s="38"/>
      <c r="P335" s="38"/>
      <c r="Q335" s="44"/>
      <c r="R335" s="38"/>
      <c r="S335" s="38"/>
      <c r="T335" s="38"/>
      <c r="U335" s="38"/>
      <c r="V335" s="44"/>
      <c r="W335" s="104" t="s">
        <v>17</v>
      </c>
      <c r="X335" s="104" t="s">
        <v>17</v>
      </c>
      <c r="Y335" s="104" t="s">
        <v>17</v>
      </c>
      <c r="Z335" s="104" t="s">
        <v>17</v>
      </c>
      <c r="AA335" s="104" t="s">
        <v>17</v>
      </c>
      <c r="AB335" s="104" t="s">
        <v>17</v>
      </c>
      <c r="AC335" s="104" t="s">
        <v>17</v>
      </c>
      <c r="AD335" s="104" t="s">
        <v>17</v>
      </c>
      <c r="AE335" s="104" t="s">
        <v>17</v>
      </c>
      <c r="AF335" s="104" t="s">
        <v>17</v>
      </c>
      <c r="AG335" s="104" t="s">
        <v>17</v>
      </c>
      <c r="AH335" s="104" t="s">
        <v>17</v>
      </c>
    </row>
    <row r="336" spans="1:34" s="2" customFormat="1" ht="105.75" customHeight="1" x14ac:dyDescent="0.25">
      <c r="A336" s="20">
        <v>71</v>
      </c>
      <c r="B336" s="13" t="s">
        <v>318</v>
      </c>
      <c r="C336" s="302" t="s">
        <v>633</v>
      </c>
      <c r="D336" s="296" t="s">
        <v>510</v>
      </c>
      <c r="E336" s="313" t="s">
        <v>384</v>
      </c>
      <c r="F336" s="188">
        <v>43831</v>
      </c>
      <c r="G336" s="189">
        <v>44926</v>
      </c>
      <c r="H336" s="38"/>
      <c r="I336" s="38"/>
      <c r="J336" s="38"/>
      <c r="K336" s="38"/>
      <c r="L336" s="44"/>
      <c r="M336" s="38"/>
      <c r="N336" s="38"/>
      <c r="O336" s="38"/>
      <c r="P336" s="38"/>
      <c r="Q336" s="44"/>
      <c r="R336" s="38"/>
      <c r="S336" s="38"/>
      <c r="T336" s="38"/>
      <c r="U336" s="38"/>
      <c r="V336" s="44"/>
      <c r="W336" s="61" t="s">
        <v>17</v>
      </c>
      <c r="X336" s="61" t="s">
        <v>17</v>
      </c>
      <c r="Y336" s="61" t="s">
        <v>17</v>
      </c>
      <c r="Z336" s="61" t="s">
        <v>17</v>
      </c>
      <c r="AA336" s="61" t="s">
        <v>17</v>
      </c>
      <c r="AB336" s="61" t="s">
        <v>17</v>
      </c>
      <c r="AC336" s="61" t="s">
        <v>17</v>
      </c>
      <c r="AD336" s="61" t="s">
        <v>17</v>
      </c>
      <c r="AE336" s="61" t="s">
        <v>17</v>
      </c>
      <c r="AF336" s="61" t="s">
        <v>17</v>
      </c>
      <c r="AG336" s="61" t="s">
        <v>17</v>
      </c>
      <c r="AH336" s="61" t="s">
        <v>17</v>
      </c>
    </row>
    <row r="337" spans="1:34" s="3" customFormat="1" ht="88.5" customHeight="1" x14ac:dyDescent="0.25">
      <c r="A337" s="21" t="s">
        <v>601</v>
      </c>
      <c r="B337" s="4" t="s">
        <v>319</v>
      </c>
      <c r="C337" s="375"/>
      <c r="D337" s="297"/>
      <c r="E337" s="377"/>
      <c r="F337" s="186">
        <v>43831</v>
      </c>
      <c r="G337" s="187">
        <v>44926</v>
      </c>
      <c r="H337" s="41"/>
      <c r="I337" s="41"/>
      <c r="J337" s="41"/>
      <c r="K337" s="41"/>
      <c r="L337" s="43"/>
      <c r="M337" s="41"/>
      <c r="N337" s="41"/>
      <c r="O337" s="41"/>
      <c r="P337" s="41"/>
      <c r="Q337" s="43"/>
      <c r="R337" s="41"/>
      <c r="S337" s="41"/>
      <c r="T337" s="41"/>
      <c r="U337" s="41"/>
      <c r="V337" s="43"/>
      <c r="W337" s="61" t="s">
        <v>17</v>
      </c>
      <c r="X337" s="61" t="s">
        <v>17</v>
      </c>
      <c r="Y337" s="61" t="s">
        <v>17</v>
      </c>
      <c r="Z337" s="61" t="s">
        <v>17</v>
      </c>
      <c r="AA337" s="61" t="s">
        <v>17</v>
      </c>
      <c r="AB337" s="61" t="s">
        <v>17</v>
      </c>
      <c r="AC337" s="61" t="s">
        <v>17</v>
      </c>
      <c r="AD337" s="61" t="s">
        <v>17</v>
      </c>
      <c r="AE337" s="61" t="s">
        <v>17</v>
      </c>
      <c r="AF337" s="61" t="s">
        <v>17</v>
      </c>
      <c r="AG337" s="61" t="s">
        <v>17</v>
      </c>
      <c r="AH337" s="61" t="s">
        <v>17</v>
      </c>
    </row>
    <row r="338" spans="1:34" s="3" customFormat="1" ht="119.25" customHeight="1" x14ac:dyDescent="0.25">
      <c r="A338" s="21" t="s">
        <v>602</v>
      </c>
      <c r="B338" s="4" t="s">
        <v>372</v>
      </c>
      <c r="C338" s="376"/>
      <c r="D338" s="298"/>
      <c r="E338" s="314"/>
      <c r="F338" s="186">
        <v>43831</v>
      </c>
      <c r="G338" s="187">
        <v>44926</v>
      </c>
      <c r="H338" s="38"/>
      <c r="I338" s="38"/>
      <c r="J338" s="38"/>
      <c r="K338" s="38"/>
      <c r="L338" s="44"/>
      <c r="M338" s="38"/>
      <c r="N338" s="38"/>
      <c r="O338" s="38"/>
      <c r="P338" s="38"/>
      <c r="Q338" s="44"/>
      <c r="R338" s="38"/>
      <c r="S338" s="38"/>
      <c r="T338" s="38"/>
      <c r="U338" s="38"/>
      <c r="V338" s="44"/>
      <c r="W338" s="61" t="s">
        <v>17</v>
      </c>
      <c r="X338" s="61" t="s">
        <v>17</v>
      </c>
      <c r="Y338" s="61" t="s">
        <v>17</v>
      </c>
      <c r="Z338" s="61" t="s">
        <v>17</v>
      </c>
      <c r="AA338" s="61" t="s">
        <v>17</v>
      </c>
      <c r="AB338" s="61" t="s">
        <v>17</v>
      </c>
      <c r="AC338" s="61" t="s">
        <v>17</v>
      </c>
      <c r="AD338" s="61" t="s">
        <v>17</v>
      </c>
      <c r="AE338" s="61" t="s">
        <v>17</v>
      </c>
      <c r="AF338" s="61" t="s">
        <v>17</v>
      </c>
      <c r="AG338" s="61" t="s">
        <v>17</v>
      </c>
      <c r="AH338" s="61" t="s">
        <v>17</v>
      </c>
    </row>
    <row r="339" spans="1:34" s="3" customFormat="1" ht="68.25" customHeight="1" x14ac:dyDescent="0.25">
      <c r="A339" s="21"/>
      <c r="B339" s="4" t="s">
        <v>710</v>
      </c>
      <c r="C339" s="75"/>
      <c r="D339" s="75"/>
      <c r="E339" s="21"/>
      <c r="F339" s="186">
        <v>43831</v>
      </c>
      <c r="G339" s="187">
        <v>44926</v>
      </c>
      <c r="H339" s="38"/>
      <c r="I339" s="38"/>
      <c r="J339" s="38"/>
      <c r="K339" s="38"/>
      <c r="L339" s="44"/>
      <c r="M339" s="38"/>
      <c r="N339" s="38"/>
      <c r="O339" s="38"/>
      <c r="P339" s="38"/>
      <c r="Q339" s="44"/>
      <c r="R339" s="38"/>
      <c r="S339" s="38"/>
      <c r="T339" s="38"/>
      <c r="U339" s="38"/>
      <c r="V339" s="44"/>
      <c r="W339" s="61" t="s">
        <v>17</v>
      </c>
      <c r="X339" s="61" t="s">
        <v>17</v>
      </c>
      <c r="Y339" s="61" t="s">
        <v>17</v>
      </c>
      <c r="Z339" s="61" t="s">
        <v>17</v>
      </c>
      <c r="AA339" s="61" t="s">
        <v>17</v>
      </c>
      <c r="AB339" s="61" t="s">
        <v>17</v>
      </c>
      <c r="AC339" s="61" t="s">
        <v>17</v>
      </c>
      <c r="AD339" s="61" t="s">
        <v>17</v>
      </c>
      <c r="AE339" s="61" t="s">
        <v>17</v>
      </c>
      <c r="AF339" s="61" t="s">
        <v>17</v>
      </c>
      <c r="AG339" s="61" t="s">
        <v>17</v>
      </c>
      <c r="AH339" s="61" t="s">
        <v>17</v>
      </c>
    </row>
    <row r="340" spans="1:34" s="3" customFormat="1" ht="297.75" customHeight="1" x14ac:dyDescent="0.25">
      <c r="A340" s="20">
        <v>72</v>
      </c>
      <c r="B340" s="13" t="s">
        <v>320</v>
      </c>
      <c r="C340" s="162" t="s">
        <v>651</v>
      </c>
      <c r="D340" s="121" t="s">
        <v>629</v>
      </c>
      <c r="E340" s="313" t="s">
        <v>325</v>
      </c>
      <c r="F340" s="188">
        <v>43831</v>
      </c>
      <c r="G340" s="189">
        <v>44926</v>
      </c>
      <c r="H340" s="38"/>
      <c r="I340" s="38"/>
      <c r="J340" s="38"/>
      <c r="K340" s="38"/>
      <c r="L340" s="44"/>
      <c r="M340" s="38"/>
      <c r="N340" s="38"/>
      <c r="O340" s="38"/>
      <c r="P340" s="38"/>
      <c r="Q340" s="44"/>
      <c r="R340" s="38"/>
      <c r="S340" s="38"/>
      <c r="T340" s="38"/>
      <c r="U340" s="38"/>
      <c r="V340" s="44"/>
      <c r="W340" s="61" t="s">
        <v>17</v>
      </c>
      <c r="X340" s="61" t="s">
        <v>17</v>
      </c>
      <c r="Y340" s="61" t="s">
        <v>17</v>
      </c>
      <c r="Z340" s="61" t="s">
        <v>17</v>
      </c>
      <c r="AA340" s="61" t="s">
        <v>17</v>
      </c>
      <c r="AB340" s="61" t="s">
        <v>17</v>
      </c>
      <c r="AC340" s="61" t="s">
        <v>17</v>
      </c>
      <c r="AD340" s="61" t="s">
        <v>17</v>
      </c>
      <c r="AE340" s="61" t="s">
        <v>17</v>
      </c>
      <c r="AF340" s="61" t="s">
        <v>17</v>
      </c>
      <c r="AG340" s="61" t="s">
        <v>17</v>
      </c>
      <c r="AH340" s="61" t="s">
        <v>17</v>
      </c>
    </row>
    <row r="341" spans="1:34" s="3" customFormat="1" ht="138.75" customHeight="1" x14ac:dyDescent="0.25">
      <c r="A341" s="21" t="s">
        <v>559</v>
      </c>
      <c r="B341" s="4" t="s">
        <v>321</v>
      </c>
      <c r="C341" s="162" t="s">
        <v>652</v>
      </c>
      <c r="D341" s="121" t="s">
        <v>630</v>
      </c>
      <c r="E341" s="377"/>
      <c r="F341" s="186">
        <v>43831</v>
      </c>
      <c r="G341" s="187">
        <v>44926</v>
      </c>
      <c r="H341" s="41"/>
      <c r="I341" s="41"/>
      <c r="J341" s="41"/>
      <c r="K341" s="41"/>
      <c r="L341" s="43"/>
      <c r="M341" s="41"/>
      <c r="N341" s="41"/>
      <c r="O341" s="41"/>
      <c r="P341" s="41"/>
      <c r="Q341" s="43"/>
      <c r="R341" s="41"/>
      <c r="S341" s="41"/>
      <c r="T341" s="41"/>
      <c r="U341" s="41"/>
      <c r="V341" s="43"/>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58.25" customHeight="1" x14ac:dyDescent="0.25">
      <c r="A342" s="21" t="s">
        <v>603</v>
      </c>
      <c r="B342" s="4" t="s">
        <v>322</v>
      </c>
      <c r="C342" s="107" t="s">
        <v>652</v>
      </c>
      <c r="D342" s="121" t="s">
        <v>408</v>
      </c>
      <c r="E342" s="314"/>
      <c r="F342" s="186">
        <v>43831</v>
      </c>
      <c r="G342" s="187">
        <v>44926</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87.75" customHeight="1" x14ac:dyDescent="0.25">
      <c r="A343" s="21"/>
      <c r="B343" s="4" t="s">
        <v>711</v>
      </c>
      <c r="C343" s="121"/>
      <c r="D343" s="121"/>
      <c r="E343" s="21"/>
      <c r="F343" s="186">
        <v>43831</v>
      </c>
      <c r="G343" s="187">
        <v>44926</v>
      </c>
      <c r="H343" s="38"/>
      <c r="I343" s="38"/>
      <c r="J343" s="38"/>
      <c r="K343" s="38"/>
      <c r="L343" s="44"/>
      <c r="M343" s="38"/>
      <c r="N343" s="38"/>
      <c r="O343" s="38"/>
      <c r="P343" s="38"/>
      <c r="Q343" s="44"/>
      <c r="R343" s="38"/>
      <c r="S343" s="38"/>
      <c r="T343" s="38"/>
      <c r="U343" s="38"/>
      <c r="V343" s="44"/>
      <c r="W343" s="104" t="s">
        <v>17</v>
      </c>
      <c r="X343" s="104" t="s">
        <v>17</v>
      </c>
      <c r="Y343" s="104" t="s">
        <v>17</v>
      </c>
      <c r="Z343" s="104" t="s">
        <v>17</v>
      </c>
      <c r="AA343" s="104" t="s">
        <v>17</v>
      </c>
      <c r="AB343" s="104" t="s">
        <v>17</v>
      </c>
      <c r="AC343" s="104" t="s">
        <v>17</v>
      </c>
      <c r="AD343" s="104" t="s">
        <v>17</v>
      </c>
      <c r="AE343" s="104" t="s">
        <v>17</v>
      </c>
      <c r="AF343" s="104" t="s">
        <v>17</v>
      </c>
      <c r="AG343" s="104" t="s">
        <v>17</v>
      </c>
      <c r="AH343" s="104" t="s">
        <v>17</v>
      </c>
    </row>
    <row r="344" spans="1:34" s="3" customFormat="1" ht="72" customHeight="1" x14ac:dyDescent="0.25">
      <c r="A344" s="20">
        <v>73</v>
      </c>
      <c r="B344" s="13" t="s">
        <v>323</v>
      </c>
      <c r="C344" s="296" t="s">
        <v>652</v>
      </c>
      <c r="D344" s="296" t="s">
        <v>631</v>
      </c>
      <c r="E344" s="313" t="s">
        <v>324</v>
      </c>
      <c r="F344" s="188">
        <v>43831</v>
      </c>
      <c r="G344" s="189">
        <v>44926</v>
      </c>
      <c r="H344" s="38"/>
      <c r="I344" s="38"/>
      <c r="J344" s="38"/>
      <c r="K344" s="38"/>
      <c r="L344" s="44"/>
      <c r="M344" s="38"/>
      <c r="N344" s="38"/>
      <c r="O344" s="38"/>
      <c r="P344" s="38"/>
      <c r="Q344" s="44"/>
      <c r="R344" s="38"/>
      <c r="S344" s="38"/>
      <c r="T344" s="38"/>
      <c r="U344" s="38"/>
      <c r="V344" s="44"/>
      <c r="W344" s="104" t="s">
        <v>17</v>
      </c>
      <c r="X344" s="104" t="s">
        <v>17</v>
      </c>
      <c r="Y344" s="104" t="s">
        <v>17</v>
      </c>
      <c r="Z344" s="104" t="s">
        <v>17</v>
      </c>
      <c r="AA344" s="104" t="s">
        <v>17</v>
      </c>
      <c r="AB344" s="104" t="s">
        <v>17</v>
      </c>
      <c r="AC344" s="104" t="s">
        <v>17</v>
      </c>
      <c r="AD344" s="104" t="s">
        <v>17</v>
      </c>
      <c r="AE344" s="104" t="s">
        <v>17</v>
      </c>
      <c r="AF344" s="104" t="s">
        <v>17</v>
      </c>
      <c r="AG344" s="104" t="s">
        <v>17</v>
      </c>
      <c r="AH344" s="104" t="s">
        <v>17</v>
      </c>
    </row>
    <row r="345" spans="1:34" s="3" customFormat="1" ht="81.75" customHeight="1" x14ac:dyDescent="0.25">
      <c r="A345" s="21" t="s">
        <v>604</v>
      </c>
      <c r="B345" s="4" t="s">
        <v>326</v>
      </c>
      <c r="C345" s="298"/>
      <c r="D345" s="298"/>
      <c r="E345" s="314"/>
      <c r="F345" s="186">
        <v>43831</v>
      </c>
      <c r="G345" s="187">
        <v>44926</v>
      </c>
      <c r="H345" s="38"/>
      <c r="I345" s="38"/>
      <c r="J345" s="38"/>
      <c r="K345" s="38"/>
      <c r="L345" s="44"/>
      <c r="M345" s="38"/>
      <c r="N345" s="38"/>
      <c r="O345" s="38"/>
      <c r="P345" s="38"/>
      <c r="Q345" s="44"/>
      <c r="R345" s="38"/>
      <c r="S345" s="38"/>
      <c r="T345" s="38"/>
      <c r="U345" s="38"/>
      <c r="V345" s="44"/>
      <c r="W345" s="104" t="s">
        <v>17</v>
      </c>
      <c r="X345" s="104" t="s">
        <v>17</v>
      </c>
      <c r="Y345" s="104" t="s">
        <v>17</v>
      </c>
      <c r="Z345" s="104" t="s">
        <v>17</v>
      </c>
      <c r="AA345" s="104" t="s">
        <v>17</v>
      </c>
      <c r="AB345" s="104" t="s">
        <v>17</v>
      </c>
      <c r="AC345" s="104" t="s">
        <v>17</v>
      </c>
      <c r="AD345" s="104" t="s">
        <v>17</v>
      </c>
      <c r="AE345" s="104" t="s">
        <v>17</v>
      </c>
      <c r="AF345" s="104" t="s">
        <v>17</v>
      </c>
      <c r="AG345" s="104" t="s">
        <v>17</v>
      </c>
      <c r="AH345" s="104" t="s">
        <v>17</v>
      </c>
    </row>
    <row r="346" spans="1:34" s="3" customFormat="1" ht="60" customHeight="1" x14ac:dyDescent="0.25">
      <c r="A346" s="21"/>
      <c r="B346" s="4" t="s">
        <v>712</v>
      </c>
      <c r="C346" s="121"/>
      <c r="D346" s="121"/>
      <c r="E346" s="21"/>
      <c r="F346" s="186">
        <v>43831</v>
      </c>
      <c r="G346" s="187">
        <v>44926</v>
      </c>
      <c r="H346" s="38"/>
      <c r="I346" s="38"/>
      <c r="J346" s="38"/>
      <c r="K346" s="38"/>
      <c r="L346" s="44"/>
      <c r="M346" s="38"/>
      <c r="N346" s="38"/>
      <c r="O346" s="38"/>
      <c r="P346" s="38"/>
      <c r="Q346" s="44"/>
      <c r="R346" s="38"/>
      <c r="S346" s="38"/>
      <c r="T346" s="38"/>
      <c r="U346" s="38"/>
      <c r="V346" s="44"/>
      <c r="W346" s="104"/>
      <c r="X346" s="104"/>
      <c r="Y346" s="104"/>
      <c r="Z346" s="104" t="s">
        <v>17</v>
      </c>
      <c r="AA346" s="104"/>
      <c r="AB346" s="104"/>
      <c r="AC346" s="104"/>
      <c r="AD346" s="104" t="s">
        <v>17</v>
      </c>
      <c r="AE346" s="104"/>
      <c r="AF346" s="104"/>
      <c r="AG346" s="104"/>
      <c r="AH346" s="104" t="s">
        <v>17</v>
      </c>
    </row>
    <row r="347" spans="1:34" s="3" customFormat="1" ht="123" customHeight="1" x14ac:dyDescent="0.25">
      <c r="A347" s="20">
        <v>74</v>
      </c>
      <c r="B347" s="13" t="s">
        <v>394</v>
      </c>
      <c r="C347" s="302" t="s">
        <v>636</v>
      </c>
      <c r="D347" s="296" t="s">
        <v>510</v>
      </c>
      <c r="E347" s="313" t="s">
        <v>327</v>
      </c>
      <c r="F347" s="188">
        <v>43831</v>
      </c>
      <c r="G347" s="189">
        <v>44926</v>
      </c>
      <c r="H347" s="38"/>
      <c r="I347" s="38"/>
      <c r="J347" s="38"/>
      <c r="K347" s="38"/>
      <c r="L347" s="44"/>
      <c r="M347" s="38"/>
      <c r="N347" s="38"/>
      <c r="O347" s="38"/>
      <c r="P347" s="38"/>
      <c r="Q347" s="44"/>
      <c r="R347" s="38"/>
      <c r="S347" s="38"/>
      <c r="T347" s="38"/>
      <c r="U347" s="38"/>
      <c r="V347" s="44"/>
      <c r="W347" s="104" t="s">
        <v>17</v>
      </c>
      <c r="X347" s="104" t="s">
        <v>17</v>
      </c>
      <c r="Y347" s="104" t="s">
        <v>17</v>
      </c>
      <c r="Z347" s="104" t="s">
        <v>17</v>
      </c>
      <c r="AA347" s="104" t="s">
        <v>17</v>
      </c>
      <c r="AB347" s="104" t="s">
        <v>17</v>
      </c>
      <c r="AC347" s="104" t="s">
        <v>17</v>
      </c>
      <c r="AD347" s="104" t="s">
        <v>17</v>
      </c>
      <c r="AE347" s="104" t="s">
        <v>17</v>
      </c>
      <c r="AF347" s="104" t="s">
        <v>17</v>
      </c>
      <c r="AG347" s="104" t="s">
        <v>17</v>
      </c>
      <c r="AH347" s="104" t="s">
        <v>17</v>
      </c>
    </row>
    <row r="348" spans="1:34" s="3" customFormat="1" ht="74.25" customHeight="1" x14ac:dyDescent="0.25">
      <c r="A348" s="21" t="s">
        <v>605</v>
      </c>
      <c r="B348" s="4" t="s">
        <v>373</v>
      </c>
      <c r="C348" s="376"/>
      <c r="D348" s="298"/>
      <c r="E348" s="314"/>
      <c r="F348" s="186">
        <v>43831</v>
      </c>
      <c r="G348" s="187">
        <v>44926</v>
      </c>
      <c r="H348" s="38"/>
      <c r="I348" s="38"/>
      <c r="J348" s="38"/>
      <c r="K348" s="38"/>
      <c r="L348" s="44"/>
      <c r="M348" s="38"/>
      <c r="N348" s="38"/>
      <c r="O348" s="38"/>
      <c r="P348" s="38"/>
      <c r="Q348" s="44"/>
      <c r="R348" s="38"/>
      <c r="S348" s="38"/>
      <c r="T348" s="38"/>
      <c r="U348" s="38"/>
      <c r="V348" s="44"/>
      <c r="W348" s="104" t="s">
        <v>17</v>
      </c>
      <c r="X348" s="104" t="s">
        <v>17</v>
      </c>
      <c r="Y348" s="104" t="s">
        <v>17</v>
      </c>
      <c r="Z348" s="104" t="s">
        <v>17</v>
      </c>
      <c r="AA348" s="104" t="s">
        <v>17</v>
      </c>
      <c r="AB348" s="104" t="s">
        <v>17</v>
      </c>
      <c r="AC348" s="104" t="s">
        <v>17</v>
      </c>
      <c r="AD348" s="104" t="s">
        <v>17</v>
      </c>
      <c r="AE348" s="104" t="s">
        <v>17</v>
      </c>
      <c r="AF348" s="104" t="s">
        <v>17</v>
      </c>
      <c r="AG348" s="104" t="s">
        <v>17</v>
      </c>
      <c r="AH348" s="104" t="s">
        <v>17</v>
      </c>
    </row>
    <row r="349" spans="1:34" s="3" customFormat="1" ht="74.25" customHeight="1" x14ac:dyDescent="0.25">
      <c r="A349" s="21"/>
      <c r="B349" s="4" t="s">
        <v>713</v>
      </c>
      <c r="C349" s="121"/>
      <c r="D349" s="121"/>
      <c r="E349" s="21"/>
      <c r="F349" s="186">
        <v>43831</v>
      </c>
      <c r="G349" s="187">
        <v>44926</v>
      </c>
      <c r="H349" s="38"/>
      <c r="I349" s="38"/>
      <c r="J349" s="38"/>
      <c r="K349" s="38"/>
      <c r="L349" s="44"/>
      <c r="M349" s="38"/>
      <c r="N349" s="38"/>
      <c r="O349" s="38"/>
      <c r="P349" s="38"/>
      <c r="Q349" s="44"/>
      <c r="R349" s="38"/>
      <c r="S349" s="38"/>
      <c r="T349" s="38"/>
      <c r="U349" s="38"/>
      <c r="V349" s="44"/>
      <c r="W349" s="104" t="s">
        <v>17</v>
      </c>
      <c r="X349" s="104" t="s">
        <v>17</v>
      </c>
      <c r="Y349" s="104" t="s">
        <v>17</v>
      </c>
      <c r="Z349" s="104" t="s">
        <v>17</v>
      </c>
      <c r="AA349" s="104" t="s">
        <v>17</v>
      </c>
      <c r="AB349" s="104" t="s">
        <v>17</v>
      </c>
      <c r="AC349" s="104" t="s">
        <v>17</v>
      </c>
      <c r="AD349" s="104" t="s">
        <v>17</v>
      </c>
      <c r="AE349" s="104" t="s">
        <v>17</v>
      </c>
      <c r="AF349" s="104" t="s">
        <v>17</v>
      </c>
      <c r="AG349" s="104" t="s">
        <v>17</v>
      </c>
      <c r="AH349" s="104" t="s">
        <v>17</v>
      </c>
    </row>
    <row r="350" spans="1:34" s="3" customFormat="1" ht="198.75" customHeight="1" x14ac:dyDescent="0.25">
      <c r="A350" s="20">
        <v>75</v>
      </c>
      <c r="B350" s="13" t="s">
        <v>328</v>
      </c>
      <c r="C350" s="296" t="s">
        <v>653</v>
      </c>
      <c r="D350" s="296" t="s">
        <v>632</v>
      </c>
      <c r="E350" s="313" t="s">
        <v>329</v>
      </c>
      <c r="F350" s="188">
        <v>43831</v>
      </c>
      <c r="G350" s="189">
        <v>44926</v>
      </c>
      <c r="H350" s="38"/>
      <c r="I350" s="38"/>
      <c r="J350" s="38"/>
      <c r="K350" s="38"/>
      <c r="L350" s="44"/>
      <c r="M350" s="38"/>
      <c r="N350" s="38"/>
      <c r="O350" s="38"/>
      <c r="P350" s="38"/>
      <c r="Q350" s="44"/>
      <c r="R350" s="38"/>
      <c r="S350" s="38"/>
      <c r="T350" s="38"/>
      <c r="U350" s="38"/>
      <c r="V350" s="44"/>
      <c r="W350" s="104" t="s">
        <v>17</v>
      </c>
      <c r="X350" s="104" t="s">
        <v>17</v>
      </c>
      <c r="Y350" s="104" t="s">
        <v>17</v>
      </c>
      <c r="Z350" s="104" t="s">
        <v>17</v>
      </c>
      <c r="AA350" s="104" t="s">
        <v>17</v>
      </c>
      <c r="AB350" s="104" t="s">
        <v>17</v>
      </c>
      <c r="AC350" s="104" t="s">
        <v>17</v>
      </c>
      <c r="AD350" s="104" t="s">
        <v>17</v>
      </c>
      <c r="AE350" s="104" t="s">
        <v>17</v>
      </c>
      <c r="AF350" s="104" t="s">
        <v>17</v>
      </c>
      <c r="AG350" s="104" t="s">
        <v>17</v>
      </c>
      <c r="AH350" s="104" t="s">
        <v>17</v>
      </c>
    </row>
    <row r="351" spans="1:34" s="3" customFormat="1" ht="102.75" customHeight="1" x14ac:dyDescent="0.25">
      <c r="A351" s="21" t="s">
        <v>606</v>
      </c>
      <c r="B351" s="4" t="s">
        <v>374</v>
      </c>
      <c r="C351" s="298"/>
      <c r="D351" s="298"/>
      <c r="E351" s="314"/>
      <c r="F351" s="186">
        <v>43831</v>
      </c>
      <c r="G351" s="187">
        <v>44926</v>
      </c>
      <c r="H351" s="38"/>
      <c r="I351" s="38"/>
      <c r="J351" s="38"/>
      <c r="K351" s="38"/>
      <c r="L351" s="44"/>
      <c r="M351" s="38"/>
      <c r="N351" s="38"/>
      <c r="O351" s="38"/>
      <c r="P351" s="38"/>
      <c r="Q351" s="44"/>
      <c r="R351" s="38"/>
      <c r="S351" s="38"/>
      <c r="T351" s="38"/>
      <c r="U351" s="38"/>
      <c r="V351" s="44"/>
      <c r="W351" s="104" t="s">
        <v>17</v>
      </c>
      <c r="X351" s="104" t="s">
        <v>17</v>
      </c>
      <c r="Y351" s="104" t="s">
        <v>17</v>
      </c>
      <c r="Z351" s="104" t="s">
        <v>17</v>
      </c>
      <c r="AA351" s="104" t="s">
        <v>17</v>
      </c>
      <c r="AB351" s="104" t="s">
        <v>17</v>
      </c>
      <c r="AC351" s="104" t="s">
        <v>17</v>
      </c>
      <c r="AD351" s="104" t="s">
        <v>17</v>
      </c>
      <c r="AE351" s="104" t="s">
        <v>17</v>
      </c>
      <c r="AF351" s="104" t="s">
        <v>17</v>
      </c>
      <c r="AG351" s="104" t="s">
        <v>17</v>
      </c>
      <c r="AH351" s="104" t="s">
        <v>17</v>
      </c>
    </row>
    <row r="352" spans="1:34" s="3" customFormat="1" ht="62.25" customHeight="1" x14ac:dyDescent="0.25">
      <c r="A352" s="21"/>
      <c r="B352" s="4" t="s">
        <v>714</v>
      </c>
      <c r="C352" s="121"/>
      <c r="D352" s="121"/>
      <c r="E352" s="21"/>
      <c r="F352" s="186">
        <v>43831</v>
      </c>
      <c r="G352" s="187">
        <v>44926</v>
      </c>
      <c r="H352" s="38"/>
      <c r="I352" s="38"/>
      <c r="J352" s="38"/>
      <c r="K352" s="38"/>
      <c r="L352" s="44"/>
      <c r="M352" s="38"/>
      <c r="N352" s="38"/>
      <c r="O352" s="38"/>
      <c r="P352" s="38"/>
      <c r="Q352" s="44"/>
      <c r="R352" s="38"/>
      <c r="S352" s="38"/>
      <c r="T352" s="38"/>
      <c r="U352" s="38"/>
      <c r="V352" s="44"/>
      <c r="W352" s="104" t="s">
        <v>17</v>
      </c>
      <c r="X352" s="104" t="s">
        <v>17</v>
      </c>
      <c r="Y352" s="104" t="s">
        <v>17</v>
      </c>
      <c r="Z352" s="104" t="s">
        <v>17</v>
      </c>
      <c r="AA352" s="104" t="s">
        <v>17</v>
      </c>
      <c r="AB352" s="104" t="s">
        <v>17</v>
      </c>
      <c r="AC352" s="104" t="s">
        <v>17</v>
      </c>
      <c r="AD352" s="104" t="s">
        <v>17</v>
      </c>
      <c r="AE352" s="104" t="s">
        <v>17</v>
      </c>
      <c r="AF352" s="104" t="s">
        <v>17</v>
      </c>
      <c r="AG352" s="104" t="s">
        <v>17</v>
      </c>
      <c r="AH352" s="104" t="s">
        <v>17</v>
      </c>
    </row>
    <row r="353" spans="1:35" s="3" customFormat="1" ht="90" customHeight="1" x14ac:dyDescent="0.25">
      <c r="A353" s="20">
        <v>76</v>
      </c>
      <c r="B353" s="13" t="s">
        <v>330</v>
      </c>
      <c r="C353" s="296" t="s">
        <v>652</v>
      </c>
      <c r="D353" s="296" t="s">
        <v>408</v>
      </c>
      <c r="E353" s="313" t="s">
        <v>331</v>
      </c>
      <c r="F353" s="188">
        <v>43831</v>
      </c>
      <c r="G353" s="189">
        <v>44926</v>
      </c>
      <c r="H353" s="38"/>
      <c r="I353" s="38"/>
      <c r="J353" s="38"/>
      <c r="K353" s="38"/>
      <c r="L353" s="44"/>
      <c r="M353" s="38"/>
      <c r="N353" s="38"/>
      <c r="O353" s="38"/>
      <c r="P353" s="38"/>
      <c r="Q353" s="44"/>
      <c r="R353" s="38"/>
      <c r="S353" s="38"/>
      <c r="T353" s="38"/>
      <c r="U353" s="38"/>
      <c r="V353" s="44"/>
      <c r="W353" s="104" t="s">
        <v>17</v>
      </c>
      <c r="X353" s="104" t="s">
        <v>17</v>
      </c>
      <c r="Y353" s="104" t="s">
        <v>17</v>
      </c>
      <c r="Z353" s="104" t="s">
        <v>17</v>
      </c>
      <c r="AA353" s="104" t="s">
        <v>17</v>
      </c>
      <c r="AB353" s="104" t="s">
        <v>17</v>
      </c>
      <c r="AC353" s="104" t="s">
        <v>17</v>
      </c>
      <c r="AD353" s="104" t="s">
        <v>17</v>
      </c>
      <c r="AE353" s="104" t="s">
        <v>17</v>
      </c>
      <c r="AF353" s="104" t="s">
        <v>17</v>
      </c>
      <c r="AG353" s="104" t="s">
        <v>17</v>
      </c>
      <c r="AH353" s="104" t="s">
        <v>17</v>
      </c>
    </row>
    <row r="354" spans="1:35" s="3" customFormat="1" ht="110.25" customHeight="1" x14ac:dyDescent="0.25">
      <c r="A354" s="21" t="s">
        <v>607</v>
      </c>
      <c r="B354" s="4" t="s">
        <v>375</v>
      </c>
      <c r="C354" s="298"/>
      <c r="D354" s="298"/>
      <c r="E354" s="314"/>
      <c r="F354" s="186">
        <v>43831</v>
      </c>
      <c r="G354" s="187">
        <v>44926</v>
      </c>
      <c r="H354" s="38"/>
      <c r="I354" s="38"/>
      <c r="J354" s="38"/>
      <c r="K354" s="38"/>
      <c r="L354" s="44"/>
      <c r="M354" s="38"/>
      <c r="N354" s="38"/>
      <c r="O354" s="38"/>
      <c r="P354" s="38"/>
      <c r="Q354" s="44"/>
      <c r="R354" s="38"/>
      <c r="S354" s="38"/>
      <c r="T354" s="38"/>
      <c r="U354" s="38"/>
      <c r="V354" s="44"/>
      <c r="W354" s="104" t="s">
        <v>17</v>
      </c>
      <c r="X354" s="104" t="s">
        <v>17</v>
      </c>
      <c r="Y354" s="104" t="s">
        <v>17</v>
      </c>
      <c r="Z354" s="104" t="s">
        <v>17</v>
      </c>
      <c r="AA354" s="104" t="s">
        <v>17</v>
      </c>
      <c r="AB354" s="104" t="s">
        <v>17</v>
      </c>
      <c r="AC354" s="104" t="s">
        <v>17</v>
      </c>
      <c r="AD354" s="104" t="s">
        <v>17</v>
      </c>
      <c r="AE354" s="104" t="s">
        <v>17</v>
      </c>
      <c r="AF354" s="104" t="s">
        <v>17</v>
      </c>
      <c r="AG354" s="104" t="s">
        <v>17</v>
      </c>
      <c r="AH354" s="104" t="s">
        <v>17</v>
      </c>
    </row>
    <row r="355" spans="1:35" s="3" customFormat="1" ht="58.5" customHeight="1" x14ac:dyDescent="0.25">
      <c r="A355" s="21"/>
      <c r="B355" s="4" t="s">
        <v>715</v>
      </c>
      <c r="C355" s="121"/>
      <c r="D355" s="121"/>
      <c r="E355" s="21"/>
      <c r="F355" s="186">
        <v>43831</v>
      </c>
      <c r="G355" s="187">
        <v>44926</v>
      </c>
      <c r="H355" s="38"/>
      <c r="I355" s="38"/>
      <c r="J355" s="38"/>
      <c r="K355" s="38"/>
      <c r="L355" s="44"/>
      <c r="M355" s="38"/>
      <c r="N355" s="38"/>
      <c r="O355" s="38"/>
      <c r="P355" s="38"/>
      <c r="Q355" s="44"/>
      <c r="R355" s="38"/>
      <c r="S355" s="38"/>
      <c r="T355" s="38"/>
      <c r="U355" s="38"/>
      <c r="V355" s="44"/>
      <c r="W355" s="104" t="s">
        <v>17</v>
      </c>
      <c r="X355" s="104" t="s">
        <v>17</v>
      </c>
      <c r="Y355" s="104" t="s">
        <v>17</v>
      </c>
      <c r="Z355" s="104" t="s">
        <v>17</v>
      </c>
      <c r="AA355" s="104" t="s">
        <v>17</v>
      </c>
      <c r="AB355" s="104" t="s">
        <v>17</v>
      </c>
      <c r="AC355" s="104" t="s">
        <v>17</v>
      </c>
      <c r="AD355" s="104" t="s">
        <v>17</v>
      </c>
      <c r="AE355" s="104" t="s">
        <v>17</v>
      </c>
      <c r="AF355" s="104" t="s">
        <v>17</v>
      </c>
      <c r="AG355" s="104" t="s">
        <v>17</v>
      </c>
      <c r="AH355" s="104" t="s">
        <v>17</v>
      </c>
    </row>
    <row r="356" spans="1:35" s="3" customFormat="1" ht="177.75" customHeight="1" x14ac:dyDescent="0.25">
      <c r="A356" s="20">
        <v>77</v>
      </c>
      <c r="B356" s="13" t="s">
        <v>332</v>
      </c>
      <c r="C356" s="302" t="s">
        <v>652</v>
      </c>
      <c r="D356" s="296" t="s">
        <v>510</v>
      </c>
      <c r="E356" s="313" t="s">
        <v>333</v>
      </c>
      <c r="F356" s="188">
        <v>43831</v>
      </c>
      <c r="G356" s="189">
        <v>44926</v>
      </c>
      <c r="H356" s="38"/>
      <c r="I356" s="38"/>
      <c r="J356" s="38"/>
      <c r="K356" s="38"/>
      <c r="L356" s="44"/>
      <c r="M356" s="38"/>
      <c r="N356" s="38"/>
      <c r="O356" s="38"/>
      <c r="P356" s="38"/>
      <c r="Q356" s="44"/>
      <c r="R356" s="38"/>
      <c r="S356" s="38"/>
      <c r="T356" s="38"/>
      <c r="U356" s="38"/>
      <c r="V356" s="44"/>
      <c r="W356" s="104" t="s">
        <v>17</v>
      </c>
      <c r="X356" s="104" t="s">
        <v>17</v>
      </c>
      <c r="Y356" s="104" t="s">
        <v>17</v>
      </c>
      <c r="Z356" s="104" t="s">
        <v>17</v>
      </c>
      <c r="AA356" s="104" t="s">
        <v>17</v>
      </c>
      <c r="AB356" s="104" t="s">
        <v>17</v>
      </c>
      <c r="AC356" s="104" t="s">
        <v>17</v>
      </c>
      <c r="AD356" s="104" t="s">
        <v>17</v>
      </c>
      <c r="AE356" s="104" t="s">
        <v>17</v>
      </c>
      <c r="AF356" s="104" t="s">
        <v>17</v>
      </c>
      <c r="AG356" s="104" t="s">
        <v>17</v>
      </c>
      <c r="AH356" s="104" t="s">
        <v>17</v>
      </c>
    </row>
    <row r="357" spans="1:35" s="3" customFormat="1" ht="177.75" customHeight="1" x14ac:dyDescent="0.25">
      <c r="A357" s="21" t="s">
        <v>608</v>
      </c>
      <c r="B357" s="4" t="s">
        <v>335</v>
      </c>
      <c r="C357" s="376"/>
      <c r="D357" s="298"/>
      <c r="E357" s="314"/>
      <c r="F357" s="186">
        <v>43831</v>
      </c>
      <c r="G357" s="187">
        <v>44926</v>
      </c>
      <c r="H357" s="38"/>
      <c r="I357" s="38"/>
      <c r="J357" s="38"/>
      <c r="K357" s="38"/>
      <c r="L357" s="44"/>
      <c r="M357" s="38"/>
      <c r="N357" s="38"/>
      <c r="O357" s="38"/>
      <c r="P357" s="38"/>
      <c r="Q357" s="44"/>
      <c r="R357" s="38"/>
      <c r="S357" s="38"/>
      <c r="T357" s="38"/>
      <c r="U357" s="38"/>
      <c r="V357" s="44"/>
      <c r="W357" s="104" t="s">
        <v>17</v>
      </c>
      <c r="X357" s="104" t="s">
        <v>17</v>
      </c>
      <c r="Y357" s="104" t="s">
        <v>17</v>
      </c>
      <c r="Z357" s="104" t="s">
        <v>17</v>
      </c>
      <c r="AA357" s="104" t="s">
        <v>17</v>
      </c>
      <c r="AB357" s="104" t="s">
        <v>17</v>
      </c>
      <c r="AC357" s="104" t="s">
        <v>17</v>
      </c>
      <c r="AD357" s="104" t="s">
        <v>17</v>
      </c>
      <c r="AE357" s="104" t="s">
        <v>17</v>
      </c>
      <c r="AF357" s="104" t="s">
        <v>17</v>
      </c>
      <c r="AG357" s="104" t="s">
        <v>17</v>
      </c>
      <c r="AH357" s="104" t="s">
        <v>17</v>
      </c>
    </row>
    <row r="358" spans="1:35" s="3" customFormat="1" ht="135.75" customHeight="1" x14ac:dyDescent="0.25">
      <c r="A358" s="21"/>
      <c r="B358" s="4" t="s">
        <v>716</v>
      </c>
      <c r="C358" s="121"/>
      <c r="D358" s="121"/>
      <c r="E358" s="21"/>
      <c r="F358" s="191">
        <v>43466</v>
      </c>
      <c r="G358" s="193">
        <v>44561</v>
      </c>
      <c r="H358" s="38"/>
      <c r="I358" s="38"/>
      <c r="J358" s="38"/>
      <c r="K358" s="38"/>
      <c r="L358" s="44"/>
      <c r="M358" s="38"/>
      <c r="N358" s="38"/>
      <c r="O358" s="38"/>
      <c r="P358" s="38"/>
      <c r="Q358" s="44"/>
      <c r="R358" s="38"/>
      <c r="S358" s="38"/>
      <c r="T358" s="38"/>
      <c r="U358" s="38"/>
      <c r="V358" s="44"/>
      <c r="W358" s="104" t="s">
        <v>17</v>
      </c>
      <c r="X358" s="104" t="s">
        <v>17</v>
      </c>
      <c r="Y358" s="104" t="s">
        <v>17</v>
      </c>
      <c r="Z358" s="104" t="s">
        <v>17</v>
      </c>
      <c r="AA358" s="104" t="s">
        <v>17</v>
      </c>
      <c r="AB358" s="104" t="s">
        <v>17</v>
      </c>
      <c r="AC358" s="104" t="s">
        <v>17</v>
      </c>
      <c r="AD358" s="104" t="s">
        <v>17</v>
      </c>
      <c r="AE358" s="104" t="s">
        <v>17</v>
      </c>
      <c r="AF358" s="104" t="s">
        <v>17</v>
      </c>
      <c r="AG358" s="104" t="s">
        <v>17</v>
      </c>
      <c r="AH358" s="104" t="s">
        <v>17</v>
      </c>
    </row>
    <row r="359" spans="1:35" s="3" customFormat="1" ht="93.75" customHeight="1" x14ac:dyDescent="0.25">
      <c r="A359" s="20">
        <v>78</v>
      </c>
      <c r="B359" s="13" t="s">
        <v>334</v>
      </c>
      <c r="C359" s="302" t="s">
        <v>636</v>
      </c>
      <c r="D359" s="296" t="s">
        <v>510</v>
      </c>
      <c r="E359" s="313" t="s">
        <v>336</v>
      </c>
      <c r="F359" s="188">
        <v>43831</v>
      </c>
      <c r="G359" s="189">
        <v>44926</v>
      </c>
      <c r="H359" s="38"/>
      <c r="I359" s="38"/>
      <c r="J359" s="38"/>
      <c r="K359" s="38"/>
      <c r="L359" s="44"/>
      <c r="M359" s="38"/>
      <c r="N359" s="38"/>
      <c r="O359" s="38"/>
      <c r="P359" s="38"/>
      <c r="Q359" s="44"/>
      <c r="R359" s="38"/>
      <c r="S359" s="38"/>
      <c r="T359" s="38"/>
      <c r="U359" s="38"/>
      <c r="V359" s="44"/>
      <c r="W359" s="104" t="s">
        <v>17</v>
      </c>
      <c r="X359" s="104" t="s">
        <v>17</v>
      </c>
      <c r="Y359" s="104" t="s">
        <v>17</v>
      </c>
      <c r="Z359" s="104" t="s">
        <v>17</v>
      </c>
      <c r="AA359" s="104" t="s">
        <v>17</v>
      </c>
      <c r="AB359" s="104" t="s">
        <v>17</v>
      </c>
      <c r="AC359" s="104" t="s">
        <v>17</v>
      </c>
      <c r="AD359" s="104" t="s">
        <v>17</v>
      </c>
      <c r="AE359" s="104" t="s">
        <v>17</v>
      </c>
      <c r="AF359" s="104" t="s">
        <v>17</v>
      </c>
      <c r="AG359" s="104" t="s">
        <v>17</v>
      </c>
      <c r="AH359" s="104" t="s">
        <v>17</v>
      </c>
    </row>
    <row r="360" spans="1:35" s="3" customFormat="1" ht="120.75" customHeight="1" x14ac:dyDescent="0.25">
      <c r="A360" s="21" t="s">
        <v>609</v>
      </c>
      <c r="B360" s="4" t="s">
        <v>376</v>
      </c>
      <c r="C360" s="375"/>
      <c r="D360" s="297"/>
      <c r="E360" s="377"/>
      <c r="F360" s="186">
        <v>43831</v>
      </c>
      <c r="G360" s="187">
        <v>44926</v>
      </c>
      <c r="H360" s="38"/>
      <c r="I360" s="38"/>
      <c r="J360" s="38"/>
      <c r="K360" s="38"/>
      <c r="L360" s="44"/>
      <c r="M360" s="38"/>
      <c r="N360" s="38"/>
      <c r="O360" s="38"/>
      <c r="P360" s="38"/>
      <c r="Q360" s="44"/>
      <c r="R360" s="38"/>
      <c r="S360" s="38"/>
      <c r="T360" s="38"/>
      <c r="U360" s="38"/>
      <c r="V360" s="44"/>
      <c r="W360" s="104" t="s">
        <v>17</v>
      </c>
      <c r="X360" s="104" t="s">
        <v>17</v>
      </c>
      <c r="Y360" s="104" t="s">
        <v>17</v>
      </c>
      <c r="Z360" s="104" t="s">
        <v>17</v>
      </c>
      <c r="AA360" s="104" t="s">
        <v>17</v>
      </c>
      <c r="AB360" s="104" t="s">
        <v>17</v>
      </c>
      <c r="AC360" s="104" t="s">
        <v>17</v>
      </c>
      <c r="AD360" s="104" t="s">
        <v>17</v>
      </c>
      <c r="AE360" s="104" t="s">
        <v>17</v>
      </c>
      <c r="AF360" s="104" t="s">
        <v>17</v>
      </c>
      <c r="AG360" s="104" t="s">
        <v>17</v>
      </c>
      <c r="AH360" s="104" t="s">
        <v>17</v>
      </c>
    </row>
    <row r="361" spans="1:35" s="3" customFormat="1" ht="107.25" customHeight="1" x14ac:dyDescent="0.25">
      <c r="A361" s="21" t="s">
        <v>610</v>
      </c>
      <c r="B361" s="4" t="s">
        <v>377</v>
      </c>
      <c r="C361" s="375"/>
      <c r="D361" s="297"/>
      <c r="E361" s="377"/>
      <c r="F361" s="186">
        <v>43831</v>
      </c>
      <c r="G361" s="187">
        <v>44926</v>
      </c>
      <c r="H361" s="38"/>
      <c r="I361" s="38"/>
      <c r="J361" s="38"/>
      <c r="K361" s="38"/>
      <c r="L361" s="44"/>
      <c r="M361" s="38"/>
      <c r="N361" s="38"/>
      <c r="O361" s="38"/>
      <c r="P361" s="38"/>
      <c r="Q361" s="44"/>
      <c r="R361" s="38"/>
      <c r="S361" s="38"/>
      <c r="T361" s="38"/>
      <c r="U361" s="38"/>
      <c r="V361" s="44"/>
      <c r="W361" s="104" t="s">
        <v>17</v>
      </c>
      <c r="X361" s="104" t="s">
        <v>17</v>
      </c>
      <c r="Y361" s="104" t="s">
        <v>17</v>
      </c>
      <c r="Z361" s="104" t="s">
        <v>17</v>
      </c>
      <c r="AA361" s="104" t="s">
        <v>17</v>
      </c>
      <c r="AB361" s="104" t="s">
        <v>17</v>
      </c>
      <c r="AC361" s="104" t="s">
        <v>17</v>
      </c>
      <c r="AD361" s="104" t="s">
        <v>17</v>
      </c>
      <c r="AE361" s="104" t="s">
        <v>17</v>
      </c>
      <c r="AF361" s="104" t="s">
        <v>17</v>
      </c>
      <c r="AG361" s="104" t="s">
        <v>17</v>
      </c>
      <c r="AH361" s="104" t="s">
        <v>17</v>
      </c>
    </row>
    <row r="362" spans="1:35" s="3" customFormat="1" ht="86.25" customHeight="1" x14ac:dyDescent="0.25">
      <c r="A362" s="21" t="s">
        <v>611</v>
      </c>
      <c r="B362" s="4" t="s">
        <v>378</v>
      </c>
      <c r="C362" s="376"/>
      <c r="D362" s="298"/>
      <c r="E362" s="314"/>
      <c r="F362" s="186">
        <v>43831</v>
      </c>
      <c r="G362" s="187">
        <v>44926</v>
      </c>
      <c r="H362" s="38"/>
      <c r="I362" s="38"/>
      <c r="J362" s="38"/>
      <c r="K362" s="38"/>
      <c r="L362" s="44"/>
      <c r="M362" s="38"/>
      <c r="N362" s="38"/>
      <c r="O362" s="38"/>
      <c r="P362" s="38"/>
      <c r="Q362" s="44"/>
      <c r="R362" s="38"/>
      <c r="S362" s="38"/>
      <c r="T362" s="38"/>
      <c r="U362" s="38"/>
      <c r="V362" s="44"/>
      <c r="W362" s="104" t="s">
        <v>17</v>
      </c>
      <c r="X362" s="104" t="s">
        <v>17</v>
      </c>
      <c r="Y362" s="104" t="s">
        <v>17</v>
      </c>
      <c r="Z362" s="104" t="s">
        <v>17</v>
      </c>
      <c r="AA362" s="104" t="s">
        <v>17</v>
      </c>
      <c r="AB362" s="104" t="s">
        <v>17</v>
      </c>
      <c r="AC362" s="104" t="s">
        <v>17</v>
      </c>
      <c r="AD362" s="104" t="s">
        <v>17</v>
      </c>
      <c r="AE362" s="104" t="s">
        <v>17</v>
      </c>
      <c r="AF362" s="104" t="s">
        <v>17</v>
      </c>
      <c r="AG362" s="104" t="s">
        <v>17</v>
      </c>
      <c r="AH362" s="104" t="s">
        <v>17</v>
      </c>
    </row>
    <row r="363" spans="1:35" s="3" customFormat="1" ht="69.75" customHeight="1" x14ac:dyDescent="0.25">
      <c r="B363" s="4" t="s">
        <v>717</v>
      </c>
      <c r="C363" s="107"/>
      <c r="D363" s="21"/>
      <c r="E363" s="80"/>
      <c r="F363" s="186">
        <v>43831</v>
      </c>
      <c r="G363" s="187">
        <v>44926</v>
      </c>
      <c r="H363" s="38"/>
      <c r="I363" s="38"/>
      <c r="J363" s="38"/>
      <c r="K363" s="44"/>
      <c r="L363" s="104"/>
      <c r="M363" s="38"/>
      <c r="N363" s="38"/>
      <c r="O363" s="38"/>
      <c r="P363" s="44"/>
      <c r="Q363" s="38"/>
      <c r="R363" s="38"/>
      <c r="S363" s="38"/>
      <c r="T363" s="38"/>
      <c r="U363" s="44"/>
      <c r="V363" s="38"/>
      <c r="W363" s="104" t="s">
        <v>17</v>
      </c>
      <c r="X363" s="104" t="s">
        <v>17</v>
      </c>
      <c r="Y363" s="104" t="s">
        <v>17</v>
      </c>
      <c r="Z363" s="104" t="s">
        <v>17</v>
      </c>
      <c r="AA363" s="104" t="s">
        <v>17</v>
      </c>
      <c r="AB363" s="104" t="s">
        <v>17</v>
      </c>
      <c r="AC363" s="104" t="s">
        <v>17</v>
      </c>
      <c r="AD363" s="104" t="s">
        <v>17</v>
      </c>
      <c r="AE363" s="104" t="s">
        <v>17</v>
      </c>
      <c r="AF363" s="104" t="s">
        <v>17</v>
      </c>
      <c r="AG363" s="104" t="s">
        <v>17</v>
      </c>
      <c r="AH363" s="104" t="s">
        <v>17</v>
      </c>
    </row>
    <row r="364" spans="1:35" s="3" customFormat="1" ht="121.5" customHeight="1" x14ac:dyDescent="0.25">
      <c r="A364" s="20">
        <v>79</v>
      </c>
      <c r="B364" s="13" t="s">
        <v>395</v>
      </c>
      <c r="C364" s="302" t="s">
        <v>636</v>
      </c>
      <c r="D364" s="296" t="s">
        <v>510</v>
      </c>
      <c r="E364" s="313" t="s">
        <v>336</v>
      </c>
      <c r="F364" s="188">
        <v>43831</v>
      </c>
      <c r="G364" s="189">
        <v>44926</v>
      </c>
      <c r="H364" s="38"/>
      <c r="I364" s="38"/>
      <c r="J364" s="38"/>
      <c r="K364" s="38"/>
      <c r="L364" s="44"/>
      <c r="M364" s="38"/>
      <c r="N364" s="38"/>
      <c r="O364" s="38"/>
      <c r="P364" s="38"/>
      <c r="Q364" s="44"/>
      <c r="R364" s="38"/>
      <c r="S364" s="38"/>
      <c r="T364" s="38"/>
      <c r="U364" s="38"/>
      <c r="V364" s="44"/>
      <c r="W364" s="104" t="s">
        <v>17</v>
      </c>
      <c r="X364" s="104" t="s">
        <v>17</v>
      </c>
      <c r="Y364" s="104" t="s">
        <v>17</v>
      </c>
      <c r="Z364" s="104" t="s">
        <v>17</v>
      </c>
      <c r="AA364" s="104" t="s">
        <v>17</v>
      </c>
      <c r="AB364" s="104" t="s">
        <v>17</v>
      </c>
      <c r="AC364" s="104" t="s">
        <v>17</v>
      </c>
      <c r="AD364" s="104" t="s">
        <v>17</v>
      </c>
      <c r="AE364" s="104" t="s">
        <v>17</v>
      </c>
      <c r="AF364" s="104" t="s">
        <v>17</v>
      </c>
      <c r="AG364" s="104" t="s">
        <v>17</v>
      </c>
      <c r="AH364" s="104" t="s">
        <v>17</v>
      </c>
    </row>
    <row r="365" spans="1:35" s="3" customFormat="1" ht="118.5" customHeight="1" x14ac:dyDescent="0.25">
      <c r="A365" s="21" t="s">
        <v>612</v>
      </c>
      <c r="B365" s="4" t="s">
        <v>397</v>
      </c>
      <c r="C365" s="376"/>
      <c r="D365" s="298"/>
      <c r="E365" s="314"/>
      <c r="F365" s="186">
        <v>43831</v>
      </c>
      <c r="G365" s="187">
        <v>44926</v>
      </c>
      <c r="H365" s="38"/>
      <c r="I365" s="38"/>
      <c r="J365" s="38"/>
      <c r="K365" s="38"/>
      <c r="L365" s="44"/>
      <c r="M365" s="38"/>
      <c r="N365" s="38"/>
      <c r="O365" s="38"/>
      <c r="P365" s="38"/>
      <c r="Q365" s="44"/>
      <c r="R365" s="38"/>
      <c r="S365" s="38"/>
      <c r="T365" s="38"/>
      <c r="U365" s="38"/>
      <c r="V365" s="44"/>
      <c r="W365" s="104" t="s">
        <v>17</v>
      </c>
      <c r="X365" s="104" t="s">
        <v>17</v>
      </c>
      <c r="Y365" s="104" t="s">
        <v>17</v>
      </c>
      <c r="Z365" s="104" t="s">
        <v>17</v>
      </c>
      <c r="AA365" s="104" t="s">
        <v>17</v>
      </c>
      <c r="AB365" s="104" t="s">
        <v>17</v>
      </c>
      <c r="AC365" s="104" t="s">
        <v>17</v>
      </c>
      <c r="AD365" s="104" t="s">
        <v>17</v>
      </c>
      <c r="AE365" s="104" t="s">
        <v>17</v>
      </c>
      <c r="AF365" s="104" t="s">
        <v>17</v>
      </c>
      <c r="AG365" s="104" t="s">
        <v>17</v>
      </c>
      <c r="AH365" s="104" t="s">
        <v>17</v>
      </c>
    </row>
    <row r="366" spans="1:35" s="2" customFormat="1" ht="84.75" customHeight="1" x14ac:dyDescent="0.25">
      <c r="A366" s="21"/>
      <c r="B366" s="4" t="s">
        <v>718</v>
      </c>
      <c r="C366" s="1"/>
      <c r="D366" s="125"/>
      <c r="E366" s="1"/>
      <c r="F366" s="186">
        <v>43831</v>
      </c>
      <c r="G366" s="187">
        <v>44926</v>
      </c>
      <c r="H366" s="1"/>
      <c r="I366" s="1"/>
      <c r="J366" s="1"/>
      <c r="K366" s="1"/>
      <c r="L366" s="1"/>
      <c r="M366" s="1"/>
      <c r="N366" s="1"/>
      <c r="O366" s="1"/>
      <c r="P366" s="1"/>
      <c r="Q366" s="1"/>
      <c r="R366" s="1"/>
      <c r="S366" s="1"/>
      <c r="T366" s="1"/>
      <c r="U366" s="1"/>
      <c r="V366" s="1"/>
      <c r="W366" s="104" t="s">
        <v>17</v>
      </c>
      <c r="X366" s="104" t="s">
        <v>17</v>
      </c>
      <c r="Y366" s="104" t="s">
        <v>17</v>
      </c>
      <c r="Z366" s="104" t="s">
        <v>17</v>
      </c>
      <c r="AA366" s="104" t="s">
        <v>17</v>
      </c>
      <c r="AB366" s="104" t="s">
        <v>17</v>
      </c>
      <c r="AC366" s="104" t="s">
        <v>17</v>
      </c>
      <c r="AD366" s="104" t="s">
        <v>17</v>
      </c>
      <c r="AE366" s="104" t="s">
        <v>17</v>
      </c>
      <c r="AF366" s="104" t="s">
        <v>17</v>
      </c>
      <c r="AG366" s="104" t="s">
        <v>17</v>
      </c>
      <c r="AH366" s="104" t="s">
        <v>17</v>
      </c>
    </row>
    <row r="367" spans="1:35" s="3" customFormat="1" ht="42" customHeight="1" x14ac:dyDescent="0.25">
      <c r="A367" s="310" t="s">
        <v>741</v>
      </c>
      <c r="B367" s="311"/>
      <c r="C367" s="311"/>
      <c r="D367" s="311"/>
      <c r="E367" s="311"/>
      <c r="F367" s="311"/>
      <c r="G367" s="311"/>
      <c r="H367" s="311"/>
      <c r="I367" s="311"/>
      <c r="J367" s="311"/>
      <c r="K367" s="311"/>
      <c r="L367" s="311"/>
      <c r="M367" s="311"/>
      <c r="N367" s="311"/>
      <c r="O367" s="311"/>
      <c r="P367" s="311"/>
      <c r="Q367" s="311"/>
      <c r="R367" s="311"/>
      <c r="S367" s="311"/>
      <c r="T367" s="311"/>
      <c r="U367" s="311"/>
      <c r="V367" s="311"/>
      <c r="W367" s="311"/>
      <c r="X367" s="311"/>
      <c r="Y367" s="311"/>
      <c r="Z367" s="311"/>
      <c r="AA367" s="311"/>
      <c r="AB367" s="311"/>
      <c r="AC367" s="311"/>
      <c r="AD367" s="311"/>
      <c r="AE367" s="311"/>
      <c r="AF367" s="311"/>
      <c r="AG367" s="311"/>
      <c r="AH367" s="312"/>
      <c r="AI367" s="143"/>
    </row>
    <row r="368" spans="1:35" s="3" customFormat="1" ht="132.75" customHeight="1" x14ac:dyDescent="0.25">
      <c r="A368" s="141">
        <v>80</v>
      </c>
      <c r="B368" s="142" t="s">
        <v>337</v>
      </c>
      <c r="C368" s="375" t="s">
        <v>636</v>
      </c>
      <c r="D368" s="297" t="s">
        <v>427</v>
      </c>
      <c r="E368" s="297" t="s">
        <v>406</v>
      </c>
      <c r="F368" s="188">
        <v>43831</v>
      </c>
      <c r="G368" s="189">
        <v>44926</v>
      </c>
      <c r="H368" s="78"/>
      <c r="I368" s="78"/>
      <c r="J368" s="78"/>
      <c r="K368" s="78"/>
      <c r="L368" s="129"/>
      <c r="M368" s="78"/>
      <c r="N368" s="78"/>
      <c r="O368" s="78"/>
      <c r="P368" s="78"/>
      <c r="Q368" s="129"/>
      <c r="R368" s="78"/>
      <c r="S368" s="78"/>
      <c r="T368" s="78"/>
      <c r="U368" s="78"/>
      <c r="V368" s="129"/>
      <c r="W368" s="130" t="s">
        <v>17</v>
      </c>
      <c r="X368" s="130" t="s">
        <v>17</v>
      </c>
      <c r="Y368" s="130" t="s">
        <v>17</v>
      </c>
      <c r="Z368" s="130" t="s">
        <v>17</v>
      </c>
      <c r="AA368" s="130" t="s">
        <v>17</v>
      </c>
      <c r="AB368" s="130" t="s">
        <v>17</v>
      </c>
      <c r="AC368" s="130" t="s">
        <v>17</v>
      </c>
      <c r="AD368" s="130" t="s">
        <v>17</v>
      </c>
      <c r="AE368" s="130" t="s">
        <v>17</v>
      </c>
      <c r="AF368" s="130" t="s">
        <v>17</v>
      </c>
      <c r="AG368" s="130" t="s">
        <v>17</v>
      </c>
      <c r="AH368" s="130" t="s">
        <v>17</v>
      </c>
    </row>
    <row r="369" spans="1:34" s="3" customFormat="1" ht="102" customHeight="1" x14ac:dyDescent="0.25">
      <c r="A369" s="126" t="s">
        <v>560</v>
      </c>
      <c r="B369" s="4" t="s">
        <v>407</v>
      </c>
      <c r="C369" s="376"/>
      <c r="D369" s="298"/>
      <c r="E369" s="298"/>
      <c r="F369" s="186">
        <v>43831</v>
      </c>
      <c r="G369" s="187">
        <v>44926</v>
      </c>
      <c r="H369" s="41"/>
      <c r="I369" s="41"/>
      <c r="J369" s="41"/>
      <c r="K369" s="41"/>
      <c r="L369" s="43"/>
      <c r="M369" s="41"/>
      <c r="N369" s="41"/>
      <c r="O369" s="41"/>
      <c r="P369" s="41"/>
      <c r="Q369" s="43"/>
      <c r="R369" s="41"/>
      <c r="S369" s="41"/>
      <c r="T369" s="41"/>
      <c r="U369" s="41"/>
      <c r="V369" s="43"/>
      <c r="W369" s="104" t="s">
        <v>17</v>
      </c>
      <c r="X369" s="104" t="s">
        <v>17</v>
      </c>
      <c r="Y369" s="104" t="s">
        <v>17</v>
      </c>
      <c r="Z369" s="104" t="s">
        <v>17</v>
      </c>
      <c r="AA369" s="104" t="s">
        <v>17</v>
      </c>
      <c r="AB369" s="104" t="s">
        <v>17</v>
      </c>
      <c r="AC369" s="104" t="s">
        <v>17</v>
      </c>
      <c r="AD369" s="104" t="s">
        <v>17</v>
      </c>
      <c r="AE369" s="104" t="s">
        <v>17</v>
      </c>
      <c r="AF369" s="104" t="s">
        <v>17</v>
      </c>
      <c r="AG369" s="104" t="s">
        <v>17</v>
      </c>
      <c r="AH369" s="104" t="s">
        <v>17</v>
      </c>
    </row>
    <row r="370" spans="1:34" s="3" customFormat="1" ht="42.75" customHeight="1" x14ac:dyDescent="0.25">
      <c r="A370" s="126"/>
      <c r="B370" s="4" t="s">
        <v>719</v>
      </c>
      <c r="C370" s="121"/>
      <c r="D370" s="121"/>
      <c r="E370" s="121"/>
      <c r="F370" s="186">
        <v>43831</v>
      </c>
      <c r="G370" s="187">
        <v>44926</v>
      </c>
      <c r="H370" s="41"/>
      <c r="I370" s="41"/>
      <c r="J370" s="41"/>
      <c r="K370" s="41"/>
      <c r="L370" s="43"/>
      <c r="M370" s="41"/>
      <c r="N370" s="41"/>
      <c r="O370" s="41"/>
      <c r="P370" s="41"/>
      <c r="Q370" s="43"/>
      <c r="R370" s="41"/>
      <c r="S370" s="41"/>
      <c r="T370" s="41"/>
      <c r="U370" s="41"/>
      <c r="V370" s="43"/>
      <c r="W370" s="104" t="s">
        <v>17</v>
      </c>
      <c r="X370" s="104" t="s">
        <v>17</v>
      </c>
      <c r="Y370" s="104" t="s">
        <v>17</v>
      </c>
      <c r="Z370" s="104" t="s">
        <v>17</v>
      </c>
      <c r="AA370" s="104" t="s">
        <v>17</v>
      </c>
      <c r="AB370" s="104" t="s">
        <v>17</v>
      </c>
      <c r="AC370" s="104" t="s">
        <v>17</v>
      </c>
      <c r="AD370" s="104" t="s">
        <v>17</v>
      </c>
      <c r="AE370" s="104" t="s">
        <v>17</v>
      </c>
      <c r="AF370" s="104" t="s">
        <v>17</v>
      </c>
      <c r="AG370" s="104" t="s">
        <v>17</v>
      </c>
      <c r="AH370" s="104" t="s">
        <v>17</v>
      </c>
    </row>
    <row r="371" spans="1:34" s="3" customFormat="1" ht="114.75" customHeight="1" x14ac:dyDescent="0.25">
      <c r="A371" s="181">
        <v>81</v>
      </c>
      <c r="B371" s="13" t="s">
        <v>338</v>
      </c>
      <c r="C371" s="302" t="s">
        <v>653</v>
      </c>
      <c r="D371" s="296" t="s">
        <v>623</v>
      </c>
      <c r="E371" s="313" t="s">
        <v>339</v>
      </c>
      <c r="F371" s="188">
        <v>43831</v>
      </c>
      <c r="G371" s="189">
        <v>44926</v>
      </c>
      <c r="H371" s="41"/>
      <c r="I371" s="41"/>
      <c r="J371" s="41"/>
      <c r="K371" s="41"/>
      <c r="L371" s="43"/>
      <c r="M371" s="41"/>
      <c r="N371" s="41"/>
      <c r="O371" s="41"/>
      <c r="P371" s="41"/>
      <c r="Q371" s="43"/>
      <c r="R371" s="41"/>
      <c r="S371" s="41"/>
      <c r="T371" s="41"/>
      <c r="U371" s="41"/>
      <c r="V371" s="43"/>
      <c r="W371" s="104" t="s">
        <v>17</v>
      </c>
      <c r="X371" s="104" t="s">
        <v>17</v>
      </c>
      <c r="Y371" s="104" t="s">
        <v>17</v>
      </c>
      <c r="Z371" s="104" t="s">
        <v>17</v>
      </c>
      <c r="AA371" s="104" t="s">
        <v>17</v>
      </c>
      <c r="AB371" s="104" t="s">
        <v>17</v>
      </c>
      <c r="AC371" s="104" t="s">
        <v>17</v>
      </c>
      <c r="AD371" s="104" t="s">
        <v>17</v>
      </c>
      <c r="AE371" s="104" t="s">
        <v>17</v>
      </c>
      <c r="AF371" s="104" t="s">
        <v>17</v>
      </c>
      <c r="AG371" s="104" t="s">
        <v>17</v>
      </c>
      <c r="AH371" s="104" t="s">
        <v>17</v>
      </c>
    </row>
    <row r="372" spans="1:34" s="3" customFormat="1" ht="105.75" customHeight="1" x14ac:dyDescent="0.25">
      <c r="A372" s="126" t="s">
        <v>613</v>
      </c>
      <c r="B372" s="4" t="s">
        <v>379</v>
      </c>
      <c r="C372" s="376"/>
      <c r="D372" s="298"/>
      <c r="E372" s="314"/>
      <c r="F372" s="186">
        <v>43831</v>
      </c>
      <c r="G372" s="187">
        <v>44926</v>
      </c>
      <c r="H372" s="41"/>
      <c r="I372" s="41"/>
      <c r="J372" s="41"/>
      <c r="K372" s="41"/>
      <c r="L372" s="43"/>
      <c r="M372" s="41"/>
      <c r="N372" s="41"/>
      <c r="O372" s="41"/>
      <c r="P372" s="41"/>
      <c r="Q372" s="43"/>
      <c r="R372" s="41"/>
      <c r="S372" s="41"/>
      <c r="T372" s="41"/>
      <c r="U372" s="41"/>
      <c r="V372" s="43"/>
      <c r="W372" s="104" t="s">
        <v>17</v>
      </c>
      <c r="X372" s="104" t="s">
        <v>17</v>
      </c>
      <c r="Y372" s="104" t="s">
        <v>17</v>
      </c>
      <c r="Z372" s="104" t="s">
        <v>17</v>
      </c>
      <c r="AA372" s="104" t="s">
        <v>17</v>
      </c>
      <c r="AB372" s="104" t="s">
        <v>17</v>
      </c>
      <c r="AC372" s="104" t="s">
        <v>17</v>
      </c>
      <c r="AD372" s="104" t="s">
        <v>17</v>
      </c>
      <c r="AE372" s="104" t="s">
        <v>17</v>
      </c>
      <c r="AF372" s="104" t="s">
        <v>17</v>
      </c>
      <c r="AG372" s="104" t="s">
        <v>17</v>
      </c>
      <c r="AH372" s="104" t="s">
        <v>17</v>
      </c>
    </row>
    <row r="373" spans="1:34" s="3" customFormat="1" ht="91.5" customHeight="1" x14ac:dyDescent="0.25">
      <c r="A373" s="144"/>
      <c r="B373" s="259" t="s">
        <v>720</v>
      </c>
      <c r="C373" s="140"/>
      <c r="D373" s="140"/>
      <c r="E373" s="140"/>
      <c r="F373" s="186">
        <v>43831</v>
      </c>
      <c r="G373" s="187">
        <v>44926</v>
      </c>
      <c r="H373" s="127"/>
      <c r="I373" s="127"/>
      <c r="J373" s="127"/>
      <c r="K373" s="127"/>
      <c r="L373" s="128"/>
      <c r="M373" s="127"/>
      <c r="N373" s="127"/>
      <c r="O373" s="127"/>
      <c r="P373" s="127"/>
      <c r="Q373" s="128"/>
      <c r="R373" s="127"/>
      <c r="S373" s="127"/>
      <c r="T373" s="127"/>
      <c r="U373" s="127"/>
      <c r="V373" s="128"/>
      <c r="W373" s="145" t="s">
        <v>17</v>
      </c>
      <c r="X373" s="145" t="s">
        <v>17</v>
      </c>
      <c r="Y373" s="145" t="s">
        <v>17</v>
      </c>
      <c r="Z373" s="145" t="s">
        <v>17</v>
      </c>
      <c r="AA373" s="145" t="s">
        <v>17</v>
      </c>
      <c r="AB373" s="145" t="s">
        <v>17</v>
      </c>
      <c r="AC373" s="145" t="s">
        <v>17</v>
      </c>
      <c r="AD373" s="145" t="s">
        <v>17</v>
      </c>
      <c r="AE373" s="145" t="s">
        <v>17</v>
      </c>
      <c r="AF373" s="145" t="s">
        <v>17</v>
      </c>
      <c r="AG373" s="145" t="s">
        <v>17</v>
      </c>
      <c r="AH373" s="145" t="s">
        <v>17</v>
      </c>
    </row>
    <row r="374" spans="1:34" s="3" customFormat="1" ht="60" customHeight="1" x14ac:dyDescent="0.25">
      <c r="A374" s="382" t="s">
        <v>742</v>
      </c>
      <c r="B374" s="383"/>
      <c r="C374" s="383"/>
      <c r="D374" s="383"/>
      <c r="E374" s="383"/>
      <c r="F374" s="383"/>
      <c r="G374" s="383"/>
      <c r="H374" s="383"/>
      <c r="I374" s="383"/>
      <c r="J374" s="383"/>
      <c r="K374" s="383"/>
      <c r="L374" s="383"/>
      <c r="M374" s="383"/>
      <c r="N374" s="383"/>
      <c r="O374" s="383"/>
      <c r="P374" s="383"/>
      <c r="Q374" s="383"/>
      <c r="R374" s="383"/>
      <c r="S374" s="383"/>
      <c r="T374" s="383"/>
      <c r="U374" s="383"/>
      <c r="V374" s="383"/>
      <c r="W374" s="383"/>
      <c r="X374" s="383"/>
      <c r="Y374" s="383"/>
      <c r="Z374" s="383"/>
      <c r="AA374" s="383"/>
      <c r="AB374" s="383"/>
      <c r="AC374" s="383"/>
      <c r="AD374" s="383"/>
      <c r="AE374" s="383"/>
      <c r="AF374" s="383"/>
      <c r="AG374" s="383"/>
      <c r="AH374" s="384"/>
    </row>
    <row r="375" spans="1:34" s="2" customFormat="1" ht="267.75" customHeight="1" x14ac:dyDescent="0.25">
      <c r="A375" s="146">
        <v>82</v>
      </c>
      <c r="B375" s="142" t="s">
        <v>340</v>
      </c>
      <c r="C375" s="297" t="s">
        <v>637</v>
      </c>
      <c r="D375" s="297" t="s">
        <v>511</v>
      </c>
      <c r="E375" s="377" t="s">
        <v>386</v>
      </c>
      <c r="F375" s="188">
        <v>43831</v>
      </c>
      <c r="G375" s="189">
        <v>44926</v>
      </c>
      <c r="H375" s="78"/>
      <c r="I375" s="78"/>
      <c r="J375" s="78"/>
      <c r="K375" s="78"/>
      <c r="L375" s="129"/>
      <c r="M375" s="78"/>
      <c r="N375" s="78"/>
      <c r="O375" s="78"/>
      <c r="P375" s="78"/>
      <c r="Q375" s="129"/>
      <c r="R375" s="78"/>
      <c r="S375" s="78"/>
      <c r="T375" s="78"/>
      <c r="U375" s="78"/>
      <c r="V375" s="129"/>
      <c r="W375" s="130" t="s">
        <v>17</v>
      </c>
      <c r="X375" s="130" t="s">
        <v>17</v>
      </c>
      <c r="Y375" s="130" t="s">
        <v>17</v>
      </c>
      <c r="Z375" s="130" t="s">
        <v>17</v>
      </c>
      <c r="AA375" s="130" t="s">
        <v>17</v>
      </c>
      <c r="AB375" s="130" t="s">
        <v>17</v>
      </c>
      <c r="AC375" s="130" t="s">
        <v>17</v>
      </c>
      <c r="AD375" s="130" t="s">
        <v>17</v>
      </c>
      <c r="AE375" s="130" t="s">
        <v>17</v>
      </c>
      <c r="AF375" s="130" t="s">
        <v>17</v>
      </c>
      <c r="AG375" s="130" t="s">
        <v>17</v>
      </c>
      <c r="AH375" s="130" t="s">
        <v>17</v>
      </c>
    </row>
    <row r="376" spans="1:34" s="3" customFormat="1" ht="297.75" customHeight="1" x14ac:dyDescent="0.25">
      <c r="A376" s="63" t="s">
        <v>614</v>
      </c>
      <c r="B376" s="4" t="s">
        <v>380</v>
      </c>
      <c r="C376" s="298"/>
      <c r="D376" s="298"/>
      <c r="E376" s="314"/>
      <c r="F376" s="191">
        <v>43466</v>
      </c>
      <c r="G376" s="193">
        <v>44561</v>
      </c>
      <c r="H376" s="33"/>
      <c r="I376" s="33"/>
      <c r="J376" s="33"/>
      <c r="K376" s="33"/>
      <c r="L376" s="42"/>
      <c r="M376" s="33"/>
      <c r="N376" s="33"/>
      <c r="O376" s="33"/>
      <c r="P376" s="33"/>
      <c r="Q376" s="42"/>
      <c r="R376" s="33"/>
      <c r="S376" s="33"/>
      <c r="T376" s="33"/>
      <c r="U376" s="33"/>
      <c r="V376" s="42"/>
      <c r="W376" s="61" t="s">
        <v>17</v>
      </c>
      <c r="X376" s="61" t="s">
        <v>17</v>
      </c>
      <c r="Y376" s="61" t="s">
        <v>17</v>
      </c>
      <c r="Z376" s="61" t="s">
        <v>17</v>
      </c>
      <c r="AA376" s="61" t="s">
        <v>17</v>
      </c>
      <c r="AB376" s="61" t="s">
        <v>17</v>
      </c>
      <c r="AC376" s="61" t="s">
        <v>17</v>
      </c>
      <c r="AD376" s="61" t="s">
        <v>17</v>
      </c>
      <c r="AE376" s="61" t="s">
        <v>17</v>
      </c>
      <c r="AF376" s="61" t="s">
        <v>17</v>
      </c>
      <c r="AG376" s="61" t="s">
        <v>17</v>
      </c>
      <c r="AH376" s="61" t="s">
        <v>17</v>
      </c>
    </row>
    <row r="377" spans="1:34" s="3" customFormat="1" ht="100.5" customHeight="1" x14ac:dyDescent="0.25">
      <c r="A377" s="77"/>
      <c r="B377" s="4" t="s">
        <v>721</v>
      </c>
      <c r="C377" s="19"/>
      <c r="D377" s="19"/>
      <c r="E377" s="19"/>
      <c r="F377" s="186">
        <v>43831</v>
      </c>
      <c r="G377" s="187">
        <v>44926</v>
      </c>
      <c r="H377" s="33"/>
      <c r="I377" s="33"/>
      <c r="J377" s="33"/>
      <c r="K377" s="33"/>
      <c r="L377" s="42"/>
      <c r="M377" s="33"/>
      <c r="N377" s="33"/>
      <c r="O377" s="33"/>
      <c r="P377" s="33"/>
      <c r="Q377" s="42"/>
      <c r="R377" s="33"/>
      <c r="S377" s="33"/>
      <c r="T377" s="33"/>
      <c r="U377" s="33"/>
      <c r="V377" s="42"/>
      <c r="W377" s="15" t="s">
        <v>17</v>
      </c>
      <c r="X377" s="15" t="s">
        <v>17</v>
      </c>
      <c r="Y377" s="15" t="s">
        <v>17</v>
      </c>
      <c r="Z377" s="15" t="s">
        <v>17</v>
      </c>
      <c r="AA377" s="15" t="s">
        <v>17</v>
      </c>
      <c r="AB377" s="15" t="s">
        <v>17</v>
      </c>
      <c r="AC377" s="15" t="s">
        <v>17</v>
      </c>
      <c r="AD377" s="15" t="s">
        <v>17</v>
      </c>
      <c r="AE377" s="15" t="s">
        <v>17</v>
      </c>
      <c r="AF377" s="15" t="s">
        <v>17</v>
      </c>
      <c r="AG377" s="15" t="s">
        <v>17</v>
      </c>
      <c r="AH377" s="15" t="s">
        <v>17</v>
      </c>
    </row>
    <row r="378" spans="1:34" s="2" customFormat="1" ht="336.75" customHeight="1" x14ac:dyDescent="0.25">
      <c r="A378" s="132">
        <v>83</v>
      </c>
      <c r="B378" s="13" t="s">
        <v>341</v>
      </c>
      <c r="C378" s="302" t="s">
        <v>636</v>
      </c>
      <c r="D378" s="302" t="s">
        <v>510</v>
      </c>
      <c r="E378" s="296" t="s">
        <v>343</v>
      </c>
      <c r="F378" s="188">
        <v>43831</v>
      </c>
      <c r="G378" s="189">
        <v>44926</v>
      </c>
      <c r="H378" s="38"/>
      <c r="I378" s="38"/>
      <c r="J378" s="38"/>
      <c r="K378" s="38"/>
      <c r="L378" s="44"/>
      <c r="M378" s="38"/>
      <c r="N378" s="38"/>
      <c r="O378" s="38"/>
      <c r="P378" s="38"/>
      <c r="Q378" s="44"/>
      <c r="R378" s="38"/>
      <c r="S378" s="38"/>
      <c r="T378" s="38"/>
      <c r="U378" s="38"/>
      <c r="V378" s="44"/>
      <c r="W378" s="15"/>
      <c r="X378" s="15"/>
      <c r="Y378" s="15"/>
      <c r="Z378" s="15" t="s">
        <v>17</v>
      </c>
      <c r="AA378" s="15"/>
      <c r="AB378" s="15"/>
      <c r="AC378" s="15"/>
      <c r="AD378" s="15" t="s">
        <v>17</v>
      </c>
      <c r="AE378" s="15"/>
      <c r="AF378" s="15"/>
      <c r="AG378" s="15"/>
      <c r="AH378" s="15" t="s">
        <v>17</v>
      </c>
    </row>
    <row r="379" spans="1:34" s="2" customFormat="1" ht="139.5" customHeight="1" x14ac:dyDescent="0.25">
      <c r="A379" s="21" t="s">
        <v>615</v>
      </c>
      <c r="B379" s="259" t="s">
        <v>381</v>
      </c>
      <c r="C379" s="375"/>
      <c r="D379" s="375"/>
      <c r="E379" s="297"/>
      <c r="F379" s="191">
        <v>43739</v>
      </c>
      <c r="G379" s="193">
        <v>44561</v>
      </c>
      <c r="H379" s="38"/>
      <c r="I379" s="38"/>
      <c r="J379" s="38"/>
      <c r="K379" s="38"/>
      <c r="L379" s="44"/>
      <c r="M379" s="38"/>
      <c r="N379" s="38"/>
      <c r="O379" s="38"/>
      <c r="P379" s="38"/>
      <c r="Q379" s="44"/>
      <c r="R379" s="38"/>
      <c r="S379" s="38"/>
      <c r="T379" s="38"/>
      <c r="U379" s="38"/>
      <c r="V379" s="44"/>
      <c r="W379" s="15"/>
      <c r="X379" s="15"/>
      <c r="Y379" s="15"/>
      <c r="Z379" s="15" t="s">
        <v>17</v>
      </c>
      <c r="AA379" s="15"/>
      <c r="AB379" s="15"/>
      <c r="AC379" s="15"/>
      <c r="AD379" s="15" t="s">
        <v>17</v>
      </c>
      <c r="AE379" s="15"/>
      <c r="AF379" s="15"/>
      <c r="AG379" s="15"/>
      <c r="AH379" s="15" t="s">
        <v>17</v>
      </c>
    </row>
    <row r="380" spans="1:34" s="3" customFormat="1" ht="104.25" customHeight="1" x14ac:dyDescent="0.25">
      <c r="A380" s="21" t="s">
        <v>616</v>
      </c>
      <c r="B380" s="259" t="s">
        <v>342</v>
      </c>
      <c r="C380" s="376"/>
      <c r="D380" s="376"/>
      <c r="E380" s="298"/>
      <c r="F380" s="186">
        <v>43831</v>
      </c>
      <c r="G380" s="187">
        <v>44926</v>
      </c>
      <c r="H380" s="41"/>
      <c r="I380" s="41"/>
      <c r="J380" s="41"/>
      <c r="K380" s="41"/>
      <c r="L380" s="43"/>
      <c r="M380" s="41"/>
      <c r="N380" s="41"/>
      <c r="O380" s="41"/>
      <c r="P380" s="41"/>
      <c r="Q380" s="43"/>
      <c r="R380" s="41"/>
      <c r="S380" s="41"/>
      <c r="T380" s="41"/>
      <c r="U380" s="41"/>
      <c r="V380" s="43"/>
      <c r="W380" s="104" t="s">
        <v>17</v>
      </c>
      <c r="X380" s="104" t="s">
        <v>17</v>
      </c>
      <c r="Y380" s="104" t="s">
        <v>17</v>
      </c>
      <c r="Z380" s="104" t="s">
        <v>17</v>
      </c>
      <c r="AA380" s="104" t="s">
        <v>17</v>
      </c>
      <c r="AB380" s="104" t="s">
        <v>17</v>
      </c>
      <c r="AC380" s="104" t="s">
        <v>17</v>
      </c>
      <c r="AD380" s="104" t="s">
        <v>17</v>
      </c>
      <c r="AE380" s="104" t="s">
        <v>17</v>
      </c>
      <c r="AF380" s="104" t="s">
        <v>17</v>
      </c>
      <c r="AG380" s="104" t="s">
        <v>17</v>
      </c>
      <c r="AH380" s="104" t="s">
        <v>17</v>
      </c>
    </row>
    <row r="381" spans="1:34" s="2" customFormat="1" ht="72.75" customHeight="1" x14ac:dyDescent="0.25">
      <c r="A381" s="21"/>
      <c r="B381" s="259" t="s">
        <v>722</v>
      </c>
      <c r="C381" s="1"/>
      <c r="D381" s="1"/>
      <c r="E381" s="56"/>
      <c r="F381" s="186">
        <v>43831</v>
      </c>
      <c r="G381" s="187">
        <v>44926</v>
      </c>
      <c r="H381" s="38"/>
      <c r="I381" s="38"/>
      <c r="J381" s="38"/>
      <c r="K381" s="38"/>
      <c r="L381" s="44"/>
      <c r="M381" s="38"/>
      <c r="N381" s="38"/>
      <c r="O381" s="38"/>
      <c r="P381" s="38"/>
      <c r="Q381" s="44"/>
      <c r="R381" s="38"/>
      <c r="S381" s="38"/>
      <c r="T381" s="38"/>
      <c r="U381" s="38"/>
      <c r="V381" s="44"/>
      <c r="W381" s="104" t="s">
        <v>17</v>
      </c>
      <c r="X381" s="104" t="s">
        <v>17</v>
      </c>
      <c r="Y381" s="104" t="s">
        <v>17</v>
      </c>
      <c r="Z381" s="104" t="s">
        <v>17</v>
      </c>
      <c r="AA381" s="104" t="s">
        <v>17</v>
      </c>
      <c r="AB381" s="104" t="s">
        <v>17</v>
      </c>
      <c r="AC381" s="104" t="s">
        <v>17</v>
      </c>
      <c r="AD381" s="104" t="s">
        <v>17</v>
      </c>
      <c r="AE381" s="104" t="s">
        <v>17</v>
      </c>
      <c r="AF381" s="104" t="s">
        <v>17</v>
      </c>
      <c r="AG381" s="104" t="s">
        <v>17</v>
      </c>
      <c r="AH381" s="104" t="s">
        <v>17</v>
      </c>
    </row>
    <row r="382" spans="1:34" s="2" customFormat="1" ht="273" customHeight="1" x14ac:dyDescent="0.25">
      <c r="A382" s="20">
        <v>84</v>
      </c>
      <c r="B382" s="13" t="s">
        <v>344</v>
      </c>
      <c r="C382" s="302" t="s">
        <v>638</v>
      </c>
      <c r="D382" s="302" t="s">
        <v>428</v>
      </c>
      <c r="E382" s="139" t="s">
        <v>347</v>
      </c>
      <c r="F382" s="188">
        <v>43831</v>
      </c>
      <c r="G382" s="189">
        <v>44926</v>
      </c>
      <c r="H382" s="38"/>
      <c r="I382" s="38"/>
      <c r="J382" s="38"/>
      <c r="K382" s="38"/>
      <c r="L382" s="44"/>
      <c r="M382" s="38"/>
      <c r="N382" s="38"/>
      <c r="O382" s="38"/>
      <c r="P382" s="38"/>
      <c r="Q382" s="44"/>
      <c r="R382" s="38"/>
      <c r="S382" s="38"/>
      <c r="T382" s="38"/>
      <c r="U382" s="38"/>
      <c r="V382" s="44"/>
      <c r="W382" s="104" t="s">
        <v>17</v>
      </c>
      <c r="X382" s="104" t="s">
        <v>17</v>
      </c>
      <c r="Y382" s="104" t="s">
        <v>17</v>
      </c>
      <c r="Z382" s="104" t="s">
        <v>17</v>
      </c>
      <c r="AA382" s="104" t="s">
        <v>17</v>
      </c>
      <c r="AB382" s="104" t="s">
        <v>17</v>
      </c>
      <c r="AC382" s="104" t="s">
        <v>17</v>
      </c>
      <c r="AD382" s="104" t="s">
        <v>17</v>
      </c>
      <c r="AE382" s="104" t="s">
        <v>17</v>
      </c>
      <c r="AF382" s="104" t="s">
        <v>17</v>
      </c>
      <c r="AG382" s="104" t="s">
        <v>17</v>
      </c>
      <c r="AH382" s="104" t="s">
        <v>17</v>
      </c>
    </row>
    <row r="383" spans="1:34" s="3" customFormat="1" ht="104.25" customHeight="1" x14ac:dyDescent="0.25">
      <c r="A383" s="21" t="s">
        <v>617</v>
      </c>
      <c r="B383" s="259" t="s">
        <v>345</v>
      </c>
      <c r="C383" s="375"/>
      <c r="D383" s="375"/>
      <c r="E383" s="131" t="s">
        <v>415</v>
      </c>
      <c r="F383" s="186">
        <v>43831</v>
      </c>
      <c r="G383" s="187">
        <v>44926</v>
      </c>
      <c r="H383" s="38"/>
      <c r="I383" s="38"/>
      <c r="J383" s="38"/>
      <c r="K383" s="38"/>
      <c r="L383" s="44"/>
      <c r="M383" s="38"/>
      <c r="N383" s="38"/>
      <c r="O383" s="38"/>
      <c r="P383" s="38"/>
      <c r="Q383" s="44"/>
      <c r="R383" s="38"/>
      <c r="S383" s="38"/>
      <c r="T383" s="38"/>
      <c r="U383" s="38"/>
      <c r="V383" s="44"/>
      <c r="W383" s="104" t="s">
        <v>17</v>
      </c>
      <c r="X383" s="104" t="s">
        <v>17</v>
      </c>
      <c r="Y383" s="104" t="s">
        <v>17</v>
      </c>
      <c r="Z383" s="104" t="s">
        <v>17</v>
      </c>
      <c r="AA383" s="104" t="s">
        <v>17</v>
      </c>
      <c r="AB383" s="104" t="s">
        <v>17</v>
      </c>
      <c r="AC383" s="104" t="s">
        <v>17</v>
      </c>
      <c r="AD383" s="104" t="s">
        <v>17</v>
      </c>
      <c r="AE383" s="104" t="s">
        <v>17</v>
      </c>
      <c r="AF383" s="104" t="s">
        <v>17</v>
      </c>
      <c r="AG383" s="104" t="s">
        <v>17</v>
      </c>
      <c r="AH383" s="104" t="s">
        <v>17</v>
      </c>
    </row>
    <row r="384" spans="1:34" s="3" customFormat="1" ht="100.5" customHeight="1" x14ac:dyDescent="0.25">
      <c r="A384" s="21" t="s">
        <v>618</v>
      </c>
      <c r="B384" s="4" t="s">
        <v>346</v>
      </c>
      <c r="C384" s="376"/>
      <c r="D384" s="376"/>
      <c r="E384" s="56"/>
      <c r="F384" s="186">
        <v>43831</v>
      </c>
      <c r="G384" s="187">
        <v>44926</v>
      </c>
      <c r="H384" s="38"/>
      <c r="I384" s="38"/>
      <c r="J384" s="38"/>
      <c r="K384" s="38"/>
      <c r="L384" s="44"/>
      <c r="M384" s="38"/>
      <c r="N384" s="38"/>
      <c r="O384" s="38"/>
      <c r="P384" s="38"/>
      <c r="Q384" s="44"/>
      <c r="R384" s="38"/>
      <c r="S384" s="38"/>
      <c r="T384" s="38"/>
      <c r="U384" s="38"/>
      <c r="V384" s="44"/>
      <c r="W384" s="104" t="s">
        <v>17</v>
      </c>
      <c r="X384" s="104" t="s">
        <v>17</v>
      </c>
      <c r="Y384" s="104" t="s">
        <v>17</v>
      </c>
      <c r="Z384" s="104" t="s">
        <v>17</v>
      </c>
      <c r="AA384" s="104" t="s">
        <v>17</v>
      </c>
      <c r="AB384" s="104" t="s">
        <v>17</v>
      </c>
      <c r="AC384" s="104" t="s">
        <v>17</v>
      </c>
      <c r="AD384" s="104" t="s">
        <v>17</v>
      </c>
      <c r="AE384" s="104" t="s">
        <v>17</v>
      </c>
      <c r="AF384" s="104" t="s">
        <v>17</v>
      </c>
      <c r="AG384" s="104" t="s">
        <v>17</v>
      </c>
      <c r="AH384" s="104" t="s">
        <v>17</v>
      </c>
    </row>
    <row r="385" spans="1:36" s="3" customFormat="1" ht="63.75" customHeight="1" x14ac:dyDescent="0.25">
      <c r="A385" s="21"/>
      <c r="B385" s="4" t="s">
        <v>723</v>
      </c>
      <c r="C385" s="94"/>
      <c r="D385" s="134"/>
      <c r="E385" s="107"/>
      <c r="F385" s="186">
        <v>43831</v>
      </c>
      <c r="G385" s="187">
        <v>44926</v>
      </c>
      <c r="H385" s="38"/>
      <c r="I385" s="38"/>
      <c r="J385" s="38"/>
      <c r="K385" s="38"/>
      <c r="L385" s="44"/>
      <c r="M385" s="38"/>
      <c r="N385" s="38"/>
      <c r="O385" s="38"/>
      <c r="P385" s="38"/>
      <c r="Q385" s="44"/>
      <c r="R385" s="38"/>
      <c r="S385" s="38"/>
      <c r="T385" s="38"/>
      <c r="U385" s="38"/>
      <c r="V385" s="44"/>
      <c r="W385" s="104" t="s">
        <v>17</v>
      </c>
      <c r="X385" s="104" t="s">
        <v>17</v>
      </c>
      <c r="Y385" s="104" t="s">
        <v>17</v>
      </c>
      <c r="Z385" s="104" t="s">
        <v>17</v>
      </c>
      <c r="AA385" s="104" t="s">
        <v>17</v>
      </c>
      <c r="AB385" s="104" t="s">
        <v>17</v>
      </c>
      <c r="AC385" s="104" t="s">
        <v>17</v>
      </c>
      <c r="AD385" s="104" t="s">
        <v>17</v>
      </c>
      <c r="AE385" s="104" t="s">
        <v>17</v>
      </c>
      <c r="AF385" s="104" t="s">
        <v>17</v>
      </c>
      <c r="AG385" s="104" t="s">
        <v>17</v>
      </c>
      <c r="AH385" s="104" t="s">
        <v>17</v>
      </c>
    </row>
    <row r="386" spans="1:36" s="3" customFormat="1" ht="21" customHeight="1" x14ac:dyDescent="0.25">
      <c r="A386" s="21"/>
      <c r="B386" s="307" t="s">
        <v>743</v>
      </c>
      <c r="C386" s="308"/>
      <c r="D386" s="308"/>
      <c r="E386" s="308"/>
      <c r="F386" s="308"/>
      <c r="G386" s="308"/>
      <c r="H386" s="308"/>
      <c r="I386" s="308"/>
      <c r="J386" s="308"/>
      <c r="K386" s="308"/>
      <c r="L386" s="308"/>
      <c r="M386" s="308"/>
      <c r="N386" s="308"/>
      <c r="O386" s="308"/>
      <c r="P386" s="308"/>
      <c r="Q386" s="308"/>
      <c r="R386" s="308"/>
      <c r="S386" s="308"/>
      <c r="T386" s="308"/>
      <c r="U386" s="308"/>
      <c r="V386" s="308"/>
      <c r="W386" s="308"/>
      <c r="X386" s="308"/>
      <c r="Y386" s="308"/>
      <c r="Z386" s="308"/>
      <c r="AA386" s="308"/>
      <c r="AB386" s="308"/>
      <c r="AC386" s="308"/>
      <c r="AD386" s="308"/>
      <c r="AE386" s="308"/>
      <c r="AF386" s="308"/>
      <c r="AG386" s="308"/>
      <c r="AH386" s="309"/>
    </row>
    <row r="387" spans="1:36" s="3" customFormat="1" ht="131.25" customHeight="1" x14ac:dyDescent="0.25">
      <c r="A387" s="20">
        <v>85</v>
      </c>
      <c r="B387" s="13" t="s">
        <v>348</v>
      </c>
      <c r="C387" s="369" t="s">
        <v>636</v>
      </c>
      <c r="D387" s="302" t="s">
        <v>510</v>
      </c>
      <c r="E387" s="378" t="s">
        <v>349</v>
      </c>
      <c r="F387" s="188">
        <v>43831</v>
      </c>
      <c r="G387" s="189">
        <v>44926</v>
      </c>
      <c r="H387" s="19"/>
      <c r="I387" s="19"/>
      <c r="J387" s="19"/>
      <c r="K387" s="19"/>
      <c r="L387" s="19"/>
      <c r="M387" s="19"/>
      <c r="N387" s="19"/>
      <c r="O387" s="19"/>
      <c r="P387" s="19"/>
      <c r="Q387" s="19"/>
      <c r="R387" s="19"/>
      <c r="S387" s="19"/>
      <c r="T387" s="19"/>
      <c r="U387" s="19"/>
      <c r="V387" s="19"/>
      <c r="W387" s="104" t="s">
        <v>17</v>
      </c>
      <c r="X387" s="104" t="s">
        <v>17</v>
      </c>
      <c r="Y387" s="104" t="s">
        <v>17</v>
      </c>
      <c r="Z387" s="104" t="s">
        <v>17</v>
      </c>
      <c r="AA387" s="104" t="s">
        <v>17</v>
      </c>
      <c r="AB387" s="104" t="s">
        <v>17</v>
      </c>
      <c r="AC387" s="104" t="s">
        <v>17</v>
      </c>
      <c r="AD387" s="104" t="s">
        <v>17</v>
      </c>
      <c r="AE387" s="104" t="s">
        <v>17</v>
      </c>
      <c r="AF387" s="104" t="s">
        <v>17</v>
      </c>
      <c r="AG387" s="104" t="s">
        <v>17</v>
      </c>
      <c r="AH387" s="104" t="s">
        <v>17</v>
      </c>
    </row>
    <row r="388" spans="1:36" s="3" customFormat="1" ht="213.75" customHeight="1" x14ac:dyDescent="0.25">
      <c r="A388" s="21" t="s">
        <v>619</v>
      </c>
      <c r="B388" s="4" t="s">
        <v>388</v>
      </c>
      <c r="C388" s="370"/>
      <c r="D388" s="376"/>
      <c r="E388" s="379"/>
      <c r="F388" s="186">
        <v>43831</v>
      </c>
      <c r="G388" s="187">
        <v>44926</v>
      </c>
      <c r="H388" s="19"/>
      <c r="I388" s="19"/>
      <c r="J388" s="19"/>
      <c r="K388" s="19"/>
      <c r="L388" s="19"/>
      <c r="M388" s="19"/>
      <c r="N388" s="19"/>
      <c r="O388" s="19"/>
      <c r="P388" s="19"/>
      <c r="Q388" s="19"/>
      <c r="R388" s="19"/>
      <c r="S388" s="19"/>
      <c r="T388" s="19"/>
      <c r="U388" s="19"/>
      <c r="V388" s="19"/>
      <c r="W388" s="104" t="s">
        <v>17</v>
      </c>
      <c r="X388" s="104" t="s">
        <v>17</v>
      </c>
      <c r="Y388" s="104" t="s">
        <v>17</v>
      </c>
      <c r="Z388" s="104" t="s">
        <v>17</v>
      </c>
      <c r="AA388" s="104" t="s">
        <v>17</v>
      </c>
      <c r="AB388" s="104" t="s">
        <v>17</v>
      </c>
      <c r="AC388" s="104" t="s">
        <v>17</v>
      </c>
      <c r="AD388" s="104" t="s">
        <v>17</v>
      </c>
      <c r="AE388" s="104" t="s">
        <v>17</v>
      </c>
      <c r="AF388" s="104" t="s">
        <v>17</v>
      </c>
      <c r="AG388" s="104" t="s">
        <v>17</v>
      </c>
      <c r="AH388" s="104" t="s">
        <v>17</v>
      </c>
    </row>
    <row r="389" spans="1:36" s="3" customFormat="1" ht="110.25" x14ac:dyDescent="0.25">
      <c r="A389" s="21"/>
      <c r="B389" s="4" t="s">
        <v>724</v>
      </c>
      <c r="D389" s="133"/>
      <c r="E389" s="118"/>
      <c r="F389" s="186">
        <v>43831</v>
      </c>
      <c r="G389" s="187">
        <v>44926</v>
      </c>
      <c r="H389" s="38"/>
      <c r="I389" s="38"/>
      <c r="J389" s="38"/>
      <c r="K389" s="38"/>
      <c r="L389" s="44"/>
      <c r="M389" s="38"/>
      <c r="N389" s="38"/>
      <c r="O389" s="38"/>
      <c r="P389" s="38"/>
      <c r="Q389" s="44"/>
      <c r="R389" s="38"/>
      <c r="S389" s="38"/>
      <c r="T389" s="38"/>
      <c r="U389" s="38"/>
      <c r="V389" s="44"/>
      <c r="W389" s="104" t="s">
        <v>17</v>
      </c>
      <c r="X389" s="104" t="s">
        <v>17</v>
      </c>
      <c r="Y389" s="104" t="s">
        <v>17</v>
      </c>
      <c r="Z389" s="104" t="s">
        <v>17</v>
      </c>
      <c r="AA389" s="104" t="s">
        <v>17</v>
      </c>
      <c r="AB389" s="104" t="s">
        <v>17</v>
      </c>
      <c r="AC389" s="104" t="s">
        <v>17</v>
      </c>
      <c r="AD389" s="104" t="s">
        <v>17</v>
      </c>
      <c r="AE389" s="104" t="s">
        <v>17</v>
      </c>
      <c r="AF389" s="104" t="s">
        <v>17</v>
      </c>
      <c r="AG389" s="104" t="s">
        <v>17</v>
      </c>
      <c r="AH389" s="104" t="s">
        <v>17</v>
      </c>
    </row>
    <row r="390" spans="1:36" s="3" customFormat="1" ht="186.75" customHeight="1" x14ac:dyDescent="0.25">
      <c r="A390" s="20">
        <v>86</v>
      </c>
      <c r="B390" s="13" t="s">
        <v>350</v>
      </c>
      <c r="C390" s="369" t="s">
        <v>636</v>
      </c>
      <c r="D390" s="302" t="s">
        <v>510</v>
      </c>
      <c r="E390" s="313" t="s">
        <v>351</v>
      </c>
      <c r="F390" s="188">
        <v>43831</v>
      </c>
      <c r="G390" s="189">
        <v>44926</v>
      </c>
      <c r="H390" s="38"/>
      <c r="I390" s="38"/>
      <c r="J390" s="38"/>
      <c r="K390" s="38"/>
      <c r="L390" s="44"/>
      <c r="M390" s="38"/>
      <c r="N390" s="38"/>
      <c r="O390" s="38"/>
      <c r="P390" s="38"/>
      <c r="Q390" s="44"/>
      <c r="R390" s="38"/>
      <c r="S390" s="38"/>
      <c r="T390" s="38"/>
      <c r="U390" s="38"/>
      <c r="V390" s="44"/>
      <c r="W390" s="104" t="s">
        <v>17</v>
      </c>
      <c r="X390" s="104"/>
      <c r="Y390" s="104" t="s">
        <v>17</v>
      </c>
      <c r="Z390" s="104"/>
      <c r="AA390" s="104" t="s">
        <v>17</v>
      </c>
      <c r="AB390" s="104"/>
      <c r="AC390" s="104" t="s">
        <v>17</v>
      </c>
      <c r="AD390" s="104"/>
      <c r="AE390" s="104" t="s">
        <v>17</v>
      </c>
      <c r="AF390" s="104"/>
      <c r="AG390" s="104" t="s">
        <v>17</v>
      </c>
      <c r="AH390" s="104"/>
    </row>
    <row r="391" spans="1:36" s="3" customFormat="1" ht="156.75" customHeight="1" x14ac:dyDescent="0.25">
      <c r="A391" s="21" t="s">
        <v>620</v>
      </c>
      <c r="B391" s="4" t="s">
        <v>389</v>
      </c>
      <c r="C391" s="370"/>
      <c r="D391" s="376"/>
      <c r="E391" s="314"/>
      <c r="F391" s="186">
        <v>43831</v>
      </c>
      <c r="G391" s="187">
        <v>44926</v>
      </c>
      <c r="H391" s="38"/>
      <c r="I391" s="38"/>
      <c r="J391" s="38"/>
      <c r="K391" s="38"/>
      <c r="L391" s="44"/>
      <c r="M391" s="38"/>
      <c r="N391" s="38"/>
      <c r="O391" s="38"/>
      <c r="P391" s="38"/>
      <c r="Q391" s="44"/>
      <c r="R391" s="38"/>
      <c r="S391" s="38"/>
      <c r="T391" s="38"/>
      <c r="U391" s="38"/>
      <c r="V391" s="44"/>
      <c r="W391" s="104" t="s">
        <v>17</v>
      </c>
      <c r="X391" s="104"/>
      <c r="Y391" s="104" t="s">
        <v>17</v>
      </c>
      <c r="Z391" s="104"/>
      <c r="AA391" s="104" t="s">
        <v>17</v>
      </c>
      <c r="AB391" s="104"/>
      <c r="AC391" s="104" t="s">
        <v>17</v>
      </c>
      <c r="AD391" s="104"/>
      <c r="AE391" s="104" t="s">
        <v>17</v>
      </c>
      <c r="AF391" s="104"/>
      <c r="AG391" s="104" t="s">
        <v>17</v>
      </c>
      <c r="AH391" s="104"/>
    </row>
    <row r="392" spans="1:36" s="3" customFormat="1" ht="126" x14ac:dyDescent="0.25">
      <c r="A392" s="21"/>
      <c r="B392" s="4" t="s">
        <v>725</v>
      </c>
      <c r="C392" s="124"/>
      <c r="D392" s="133"/>
      <c r="E392" s="123"/>
      <c r="F392" s="186">
        <v>43831</v>
      </c>
      <c r="G392" s="187">
        <v>44926</v>
      </c>
      <c r="H392" s="38"/>
      <c r="I392" s="38"/>
      <c r="J392" s="38"/>
      <c r="K392" s="38"/>
      <c r="L392" s="44"/>
      <c r="M392" s="38"/>
      <c r="N392" s="38"/>
      <c r="O392" s="38"/>
      <c r="P392" s="38"/>
      <c r="Q392" s="44"/>
      <c r="R392" s="38"/>
      <c r="S392" s="38"/>
      <c r="T392" s="38"/>
      <c r="U392" s="38"/>
      <c r="V392" s="44"/>
      <c r="W392" s="104" t="s">
        <v>17</v>
      </c>
      <c r="X392" s="104"/>
      <c r="Y392" s="104" t="s">
        <v>17</v>
      </c>
      <c r="Z392" s="104"/>
      <c r="AA392" s="104" t="s">
        <v>17</v>
      </c>
      <c r="AB392" s="104"/>
      <c r="AC392" s="104" t="s">
        <v>17</v>
      </c>
      <c r="AD392" s="104"/>
      <c r="AE392" s="104" t="s">
        <v>17</v>
      </c>
      <c r="AF392" s="104"/>
      <c r="AG392" s="104" t="s">
        <v>17</v>
      </c>
      <c r="AH392" s="104"/>
    </row>
    <row r="393" spans="1:36" s="3" customFormat="1" ht="121.5" customHeight="1" x14ac:dyDescent="0.25">
      <c r="A393" s="20">
        <v>87</v>
      </c>
      <c r="B393" s="13" t="s">
        <v>352</v>
      </c>
      <c r="C393" s="369" t="s">
        <v>636</v>
      </c>
      <c r="D393" s="302" t="s">
        <v>509</v>
      </c>
      <c r="E393" s="380" t="s">
        <v>353</v>
      </c>
      <c r="F393" s="188">
        <v>43831</v>
      </c>
      <c r="G393" s="189">
        <v>44926</v>
      </c>
      <c r="H393" s="38"/>
      <c r="I393" s="38"/>
      <c r="J393" s="38"/>
      <c r="K393" s="38"/>
      <c r="L393" s="44"/>
      <c r="M393" s="38"/>
      <c r="N393" s="38"/>
      <c r="O393" s="38"/>
      <c r="P393" s="38"/>
      <c r="Q393" s="44"/>
      <c r="R393" s="38"/>
      <c r="S393" s="38"/>
      <c r="T393" s="38"/>
      <c r="U393" s="38"/>
      <c r="V393" s="44"/>
      <c r="W393" s="104" t="s">
        <v>17</v>
      </c>
      <c r="X393" s="104" t="s">
        <v>17</v>
      </c>
      <c r="Y393" s="104" t="s">
        <v>17</v>
      </c>
      <c r="Z393" s="104" t="s">
        <v>17</v>
      </c>
      <c r="AA393" s="104" t="s">
        <v>17</v>
      </c>
      <c r="AB393" s="104" t="s">
        <v>17</v>
      </c>
      <c r="AC393" s="104" t="s">
        <v>17</v>
      </c>
      <c r="AD393" s="104" t="s">
        <v>17</v>
      </c>
      <c r="AE393" s="104" t="s">
        <v>17</v>
      </c>
      <c r="AF393" s="104" t="s">
        <v>17</v>
      </c>
      <c r="AG393" s="104" t="s">
        <v>17</v>
      </c>
      <c r="AH393" s="104" t="s">
        <v>17</v>
      </c>
    </row>
    <row r="394" spans="1:36" s="3" customFormat="1" ht="368.25" customHeight="1" x14ac:dyDescent="0.25">
      <c r="A394" s="21" t="s">
        <v>621</v>
      </c>
      <c r="B394" s="4" t="s">
        <v>390</v>
      </c>
      <c r="C394" s="370"/>
      <c r="D394" s="376"/>
      <c r="E394" s="381"/>
      <c r="F394" s="186">
        <v>43466</v>
      </c>
      <c r="G394" s="187">
        <v>44561</v>
      </c>
      <c r="H394" s="38"/>
      <c r="I394" s="38"/>
      <c r="J394" s="38"/>
      <c r="K394" s="38"/>
      <c r="L394" s="44"/>
      <c r="M394" s="38"/>
      <c r="N394" s="38"/>
      <c r="O394" s="38"/>
      <c r="P394" s="38"/>
      <c r="Q394" s="44"/>
      <c r="R394" s="38"/>
      <c r="S394" s="38"/>
      <c r="T394" s="38"/>
      <c r="U394" s="38"/>
      <c r="V394" s="44"/>
      <c r="W394" s="104" t="s">
        <v>17</v>
      </c>
      <c r="X394" s="104" t="s">
        <v>17</v>
      </c>
      <c r="Y394" s="104" t="s">
        <v>17</v>
      </c>
      <c r="Z394" s="104" t="s">
        <v>17</v>
      </c>
      <c r="AA394" s="104" t="s">
        <v>17</v>
      </c>
      <c r="AB394" s="104" t="s">
        <v>17</v>
      </c>
      <c r="AC394" s="104" t="s">
        <v>17</v>
      </c>
      <c r="AD394" s="104" t="s">
        <v>17</v>
      </c>
      <c r="AE394" s="104" t="s">
        <v>17</v>
      </c>
      <c r="AF394" s="104" t="s">
        <v>17</v>
      </c>
      <c r="AG394" s="104" t="s">
        <v>17</v>
      </c>
      <c r="AH394" s="104" t="s">
        <v>17</v>
      </c>
    </row>
    <row r="395" spans="1:36" s="3" customFormat="1" ht="94.5" x14ac:dyDescent="0.25">
      <c r="A395" s="21"/>
      <c r="B395" s="4" t="s">
        <v>726</v>
      </c>
      <c r="C395" s="95"/>
      <c r="D395" s="95"/>
      <c r="E395" s="107"/>
      <c r="F395" s="186">
        <v>43831</v>
      </c>
      <c r="G395" s="187">
        <v>44926</v>
      </c>
      <c r="H395" s="38"/>
      <c r="I395" s="38"/>
      <c r="J395" s="38"/>
      <c r="K395" s="38"/>
      <c r="L395" s="44"/>
      <c r="M395" s="38"/>
      <c r="N395" s="38"/>
      <c r="O395" s="38"/>
      <c r="P395" s="38"/>
      <c r="Q395" s="44"/>
      <c r="R395" s="38"/>
      <c r="S395" s="38"/>
      <c r="T395" s="38"/>
      <c r="U395" s="38"/>
      <c r="V395" s="44"/>
      <c r="W395" s="104" t="s">
        <v>17</v>
      </c>
      <c r="X395" s="104" t="s">
        <v>17</v>
      </c>
      <c r="Y395" s="104" t="s">
        <v>17</v>
      </c>
      <c r="Z395" s="104" t="s">
        <v>17</v>
      </c>
      <c r="AA395" s="104" t="s">
        <v>17</v>
      </c>
      <c r="AB395" s="104" t="s">
        <v>17</v>
      </c>
      <c r="AC395" s="104" t="s">
        <v>17</v>
      </c>
      <c r="AD395" s="104" t="s">
        <v>17</v>
      </c>
      <c r="AE395" s="104" t="s">
        <v>17</v>
      </c>
      <c r="AF395" s="104" t="s">
        <v>17</v>
      </c>
      <c r="AG395" s="104" t="s">
        <v>17</v>
      </c>
      <c r="AH395" s="104" t="s">
        <v>17</v>
      </c>
    </row>
    <row r="396" spans="1:36" s="164" customFormat="1" ht="35.25" customHeight="1" x14ac:dyDescent="0.25">
      <c r="B396" s="260" t="s">
        <v>105</v>
      </c>
      <c r="C396" s="165"/>
      <c r="D396" s="166"/>
      <c r="E396" s="167"/>
      <c r="F396" s="168"/>
      <c r="G396" s="169"/>
      <c r="H396" s="169">
        <f>K396</f>
        <v>0</v>
      </c>
      <c r="I396" s="169">
        <f>I270+I275</f>
        <v>0</v>
      </c>
      <c r="J396" s="169">
        <f t="shared" ref="J396:L396" si="108">J270+J275</f>
        <v>0</v>
      </c>
      <c r="K396" s="169">
        <f t="shared" si="108"/>
        <v>0</v>
      </c>
      <c r="L396" s="170">
        <f t="shared" si="108"/>
        <v>0</v>
      </c>
      <c r="M396" s="169">
        <f>P396</f>
        <v>0</v>
      </c>
      <c r="N396" s="169">
        <f>N270+N275</f>
        <v>0</v>
      </c>
      <c r="O396" s="169">
        <f t="shared" ref="O396:Q396" si="109">O270+O275</f>
        <v>0</v>
      </c>
      <c r="P396" s="169">
        <f t="shared" si="109"/>
        <v>0</v>
      </c>
      <c r="Q396" s="169">
        <f t="shared" si="109"/>
        <v>0</v>
      </c>
      <c r="R396" s="169">
        <f>U396</f>
        <v>0</v>
      </c>
      <c r="S396" s="169">
        <f>S270+S275</f>
        <v>0</v>
      </c>
      <c r="T396" s="169">
        <f t="shared" ref="T396:V396" si="110">T270+T275</f>
        <v>0</v>
      </c>
      <c r="U396" s="169">
        <f t="shared" si="110"/>
        <v>0</v>
      </c>
      <c r="V396" s="169">
        <f t="shared" si="110"/>
        <v>0</v>
      </c>
      <c r="W396" s="170"/>
      <c r="X396" s="170"/>
      <c r="Y396" s="170"/>
      <c r="Z396" s="170"/>
      <c r="AA396" s="170"/>
      <c r="AB396" s="170"/>
      <c r="AC396" s="170"/>
      <c r="AD396" s="170"/>
      <c r="AE396" s="170"/>
      <c r="AF396" s="170"/>
      <c r="AG396" s="171"/>
      <c r="AH396" s="172"/>
      <c r="AJ396" s="279"/>
    </row>
    <row r="397" spans="1:36" s="172" customFormat="1" ht="33.75" customHeight="1" x14ac:dyDescent="0.25">
      <c r="A397" s="173"/>
      <c r="B397" s="261" t="s">
        <v>414</v>
      </c>
      <c r="C397" s="174"/>
      <c r="D397" s="175"/>
      <c r="E397" s="176"/>
      <c r="F397" s="177"/>
      <c r="G397" s="178"/>
      <c r="H397" s="205">
        <f>H66+H110+H180+H267+H396</f>
        <v>185562.6</v>
      </c>
      <c r="I397" s="205"/>
      <c r="J397" s="205">
        <f>J66+J110+J180+J267+J396</f>
        <v>1362.5</v>
      </c>
      <c r="K397" s="205">
        <f>K66+K110+K180+K267+K396</f>
        <v>184200.1</v>
      </c>
      <c r="L397" s="205">
        <f>L66+L110+L180+L267+L396</f>
        <v>0</v>
      </c>
      <c r="M397" s="205">
        <f>M66+M110+M180+M267+M396</f>
        <v>168813.4</v>
      </c>
      <c r="N397" s="205"/>
      <c r="O397" s="205">
        <f>O66+O110+O180+O267+O396</f>
        <v>1399.3</v>
      </c>
      <c r="P397" s="205">
        <f>P66+P110+P180+P267+P396</f>
        <v>167414.1</v>
      </c>
      <c r="Q397" s="205"/>
      <c r="R397" s="205">
        <f>R66+R110+R180+R267+R396</f>
        <v>166871.80000000002</v>
      </c>
      <c r="S397" s="205"/>
      <c r="T397" s="205">
        <f>T66+T110+T180+T267+T396</f>
        <v>1446</v>
      </c>
      <c r="U397" s="205">
        <f>U66+U110+U180+U267+U396</f>
        <v>165425.80000000002</v>
      </c>
      <c r="V397" s="205" t="e">
        <f>V66+V110+V180+V267+V396</f>
        <v>#REF!</v>
      </c>
      <c r="W397" s="179"/>
      <c r="X397" s="179"/>
      <c r="Y397" s="179"/>
      <c r="Z397" s="179"/>
      <c r="AA397" s="179"/>
      <c r="AB397" s="179"/>
      <c r="AC397" s="179"/>
      <c r="AD397" s="179"/>
      <c r="AE397" s="179"/>
      <c r="AF397" s="179"/>
      <c r="AG397" s="179"/>
      <c r="AH397" s="180"/>
    </row>
    <row r="398" spans="1:36" s="7" customFormat="1" x14ac:dyDescent="0.25">
      <c r="A398" s="69"/>
      <c r="B398" s="68"/>
      <c r="C398" s="68"/>
      <c r="D398" s="68"/>
      <c r="E398" s="67"/>
      <c r="F398" s="155"/>
      <c r="G398" s="70"/>
      <c r="H398" s="71"/>
      <c r="I398" s="71"/>
      <c r="J398" s="71"/>
      <c r="K398" s="71"/>
      <c r="L398" s="71"/>
      <c r="M398" s="71"/>
      <c r="N398" s="71"/>
      <c r="O398" s="71"/>
      <c r="P398" s="71"/>
      <c r="Q398" s="71"/>
      <c r="R398" s="71"/>
      <c r="S398" s="71"/>
      <c r="T398" s="71"/>
      <c r="U398" s="71"/>
      <c r="V398" s="71"/>
      <c r="W398" s="69"/>
      <c r="X398" s="69"/>
      <c r="Y398" s="69"/>
      <c r="Z398" s="69"/>
      <c r="AA398" s="72"/>
      <c r="AB398" s="72"/>
      <c r="AC398" s="72"/>
      <c r="AD398" s="72"/>
      <c r="AE398" s="72"/>
      <c r="AF398" s="69"/>
      <c r="AG398" s="69"/>
      <c r="AH398" s="157" t="s">
        <v>409</v>
      </c>
    </row>
    <row r="399" spans="1:36" s="3" customFormat="1" x14ac:dyDescent="0.25">
      <c r="A399" s="64"/>
      <c r="B399" s="65"/>
      <c r="C399" s="73"/>
      <c r="D399" s="73"/>
      <c r="E399" s="73"/>
      <c r="F399" s="150"/>
      <c r="G399" s="150"/>
      <c r="H399" s="278"/>
      <c r="I399" s="74"/>
      <c r="J399" s="74"/>
      <c r="K399" s="74"/>
      <c r="L399" s="74"/>
      <c r="M399" s="74"/>
      <c r="N399" s="74"/>
      <c r="O399" s="74"/>
      <c r="P399" s="74"/>
      <c r="Q399" s="74"/>
      <c r="R399" s="74"/>
      <c r="S399" s="74"/>
      <c r="T399" s="74"/>
      <c r="U399" s="74"/>
      <c r="V399" s="74"/>
      <c r="W399" s="65"/>
      <c r="X399" s="65"/>
      <c r="Y399" s="65"/>
      <c r="Z399" s="65"/>
      <c r="AA399" s="65"/>
      <c r="AB399" s="65"/>
      <c r="AC399" s="65"/>
      <c r="AD399" s="65"/>
      <c r="AE399" s="65"/>
      <c r="AF399" s="65"/>
      <c r="AG399" s="65"/>
      <c r="AH399" s="65"/>
    </row>
  </sheetData>
  <mergeCells count="335">
    <mergeCell ref="A268:AH268"/>
    <mergeCell ref="C275:C277"/>
    <mergeCell ref="D275:D277"/>
    <mergeCell ref="E183:E186"/>
    <mergeCell ref="C174:C176"/>
    <mergeCell ref="D174:D176"/>
    <mergeCell ref="C148:C150"/>
    <mergeCell ref="C152:C154"/>
    <mergeCell ref="C155:C157"/>
    <mergeCell ref="C158:C160"/>
    <mergeCell ref="C164:C166"/>
    <mergeCell ref="C161:C163"/>
    <mergeCell ref="C187:C190"/>
    <mergeCell ref="C224:C226"/>
    <mergeCell ref="D224:D226"/>
    <mergeCell ref="D232:D234"/>
    <mergeCell ref="D258:D260"/>
    <mergeCell ref="C249:C251"/>
    <mergeCell ref="C258:C260"/>
    <mergeCell ref="C232:C234"/>
    <mergeCell ref="C229:C231"/>
    <mergeCell ref="D229:D231"/>
    <mergeCell ref="C252:C257"/>
    <mergeCell ref="D252:D257"/>
    <mergeCell ref="D270:D274"/>
    <mergeCell ref="D295:D296"/>
    <mergeCell ref="C295:C296"/>
    <mergeCell ref="E295:E297"/>
    <mergeCell ref="E283:E284"/>
    <mergeCell ref="D286:D287"/>
    <mergeCell ref="C286:C287"/>
    <mergeCell ref="C283:C284"/>
    <mergeCell ref="D283:D284"/>
    <mergeCell ref="C280:C281"/>
    <mergeCell ref="D280:D281"/>
    <mergeCell ref="D289:D290"/>
    <mergeCell ref="C289:C290"/>
    <mergeCell ref="E289:E290"/>
    <mergeCell ref="E286:E287"/>
    <mergeCell ref="E280:E281"/>
    <mergeCell ref="E292:E293"/>
    <mergeCell ref="D292:D293"/>
    <mergeCell ref="C292:C293"/>
    <mergeCell ref="C297:C298"/>
    <mergeCell ref="U4:AH5"/>
    <mergeCell ref="C264:C266"/>
    <mergeCell ref="D264:D266"/>
    <mergeCell ref="E264:E266"/>
    <mergeCell ref="T18:T19"/>
    <mergeCell ref="U18:U19"/>
    <mergeCell ref="V18:V19"/>
    <mergeCell ref="H9:V9"/>
    <mergeCell ref="E57:E60"/>
    <mergeCell ref="E261:E263"/>
    <mergeCell ref="C261:C263"/>
    <mergeCell ref="D261:D263"/>
    <mergeCell ref="E252:E257"/>
    <mergeCell ref="D187:D190"/>
    <mergeCell ref="E187:E190"/>
    <mergeCell ref="E209:E212"/>
    <mergeCell ref="C183:C186"/>
    <mergeCell ref="D197:D200"/>
    <mergeCell ref="E197:E200"/>
    <mergeCell ref="A208:AH208"/>
    <mergeCell ref="E192:E194"/>
    <mergeCell ref="C192:C194"/>
    <mergeCell ref="A191:AH191"/>
    <mergeCell ref="C217:C219"/>
    <mergeCell ref="C344:C345"/>
    <mergeCell ref="D344:D345"/>
    <mergeCell ref="E344:E345"/>
    <mergeCell ref="D347:D348"/>
    <mergeCell ref="C347:C348"/>
    <mergeCell ref="E347:E348"/>
    <mergeCell ref="C350:C351"/>
    <mergeCell ref="E329:E330"/>
    <mergeCell ref="D329:D330"/>
    <mergeCell ref="C329:C330"/>
    <mergeCell ref="D333:D334"/>
    <mergeCell ref="C333:C334"/>
    <mergeCell ref="D336:D338"/>
    <mergeCell ref="C336:C338"/>
    <mergeCell ref="E336:E338"/>
    <mergeCell ref="E340:E342"/>
    <mergeCell ref="A332:AH332"/>
    <mergeCell ref="E326:E327"/>
    <mergeCell ref="D326:D327"/>
    <mergeCell ref="C326:C327"/>
    <mergeCell ref="C311:C313"/>
    <mergeCell ref="D311:D313"/>
    <mergeCell ref="D350:D351"/>
    <mergeCell ref="E350:E351"/>
    <mergeCell ref="C375:C376"/>
    <mergeCell ref="D375:D376"/>
    <mergeCell ref="E375:E376"/>
    <mergeCell ref="C353:C354"/>
    <mergeCell ref="D353:D354"/>
    <mergeCell ref="E353:E354"/>
    <mergeCell ref="C356:C357"/>
    <mergeCell ref="D356:D357"/>
    <mergeCell ref="E356:E357"/>
    <mergeCell ref="C359:C362"/>
    <mergeCell ref="D359:D362"/>
    <mergeCell ref="E359:E362"/>
    <mergeCell ref="E311:E313"/>
    <mergeCell ref="C315:C317"/>
    <mergeCell ref="D315:D317"/>
    <mergeCell ref="E315:E317"/>
    <mergeCell ref="E319:E321"/>
    <mergeCell ref="C382:C384"/>
    <mergeCell ref="D382:D384"/>
    <mergeCell ref="C364:C365"/>
    <mergeCell ref="D364:D365"/>
    <mergeCell ref="E364:E365"/>
    <mergeCell ref="C368:C369"/>
    <mergeCell ref="D368:D369"/>
    <mergeCell ref="E368:E369"/>
    <mergeCell ref="C371:C372"/>
    <mergeCell ref="D371:D372"/>
    <mergeCell ref="E371:E372"/>
    <mergeCell ref="A374:AH374"/>
    <mergeCell ref="A367:AH367"/>
    <mergeCell ref="D378:D380"/>
    <mergeCell ref="C378:C380"/>
    <mergeCell ref="E378:E380"/>
    <mergeCell ref="C387:C388"/>
    <mergeCell ref="D387:D388"/>
    <mergeCell ref="E387:E388"/>
    <mergeCell ref="C390:C391"/>
    <mergeCell ref="D390:D391"/>
    <mergeCell ref="E390:E391"/>
    <mergeCell ref="C393:C394"/>
    <mergeCell ref="D393:D394"/>
    <mergeCell ref="E393:E394"/>
    <mergeCell ref="D319:D321"/>
    <mergeCell ref="C319:C321"/>
    <mergeCell ref="E323:E324"/>
    <mergeCell ref="D323:D324"/>
    <mergeCell ref="C323:C324"/>
    <mergeCell ref="E299:E300"/>
    <mergeCell ref="D299:D300"/>
    <mergeCell ref="C299:C300"/>
    <mergeCell ref="C303:C305"/>
    <mergeCell ref="D303:D305"/>
    <mergeCell ref="E303:E305"/>
    <mergeCell ref="C307:C309"/>
    <mergeCell ref="D307:D309"/>
    <mergeCell ref="E307:E310"/>
    <mergeCell ref="A302:AH302"/>
    <mergeCell ref="E224:E226"/>
    <mergeCell ref="E213:E215"/>
    <mergeCell ref="C197:C200"/>
    <mergeCell ref="C220:C222"/>
    <mergeCell ref="D220:D222"/>
    <mergeCell ref="C201:C204"/>
    <mergeCell ref="D201:D204"/>
    <mergeCell ref="E201:E204"/>
    <mergeCell ref="E220:E222"/>
    <mergeCell ref="E217:E219"/>
    <mergeCell ref="C213:C216"/>
    <mergeCell ref="D213:D216"/>
    <mergeCell ref="D217:D219"/>
    <mergeCell ref="A223:AH223"/>
    <mergeCell ref="D205:D207"/>
    <mergeCell ref="E205:E207"/>
    <mergeCell ref="C205:C207"/>
    <mergeCell ref="D209:D212"/>
    <mergeCell ref="E232:E234"/>
    <mergeCell ref="C235:C237"/>
    <mergeCell ref="D235:D237"/>
    <mergeCell ref="E229:E231"/>
    <mergeCell ref="E238:E244"/>
    <mergeCell ref="C238:C244"/>
    <mergeCell ref="D238:D244"/>
    <mergeCell ref="D249:D251"/>
    <mergeCell ref="E249:E251"/>
    <mergeCell ref="D246:D248"/>
    <mergeCell ref="A245:AH245"/>
    <mergeCell ref="E246:E248"/>
    <mergeCell ref="E235:E237"/>
    <mergeCell ref="E258:E260"/>
    <mergeCell ref="E69:E83"/>
    <mergeCell ref="C82:C83"/>
    <mergeCell ref="D82:D83"/>
    <mergeCell ref="C69:C70"/>
    <mergeCell ref="D69:D70"/>
    <mergeCell ref="C118:C121"/>
    <mergeCell ref="D118:D121"/>
    <mergeCell ref="E118:E121"/>
    <mergeCell ref="A117:AH117"/>
    <mergeCell ref="E113:E115"/>
    <mergeCell ref="C91:C97"/>
    <mergeCell ref="D91:D97"/>
    <mergeCell ref="F116:G116"/>
    <mergeCell ref="E99:E104"/>
    <mergeCell ref="D113:D115"/>
    <mergeCell ref="C113:C115"/>
    <mergeCell ref="D192:D194"/>
    <mergeCell ref="A122:AH122"/>
    <mergeCell ref="C169:C171"/>
    <mergeCell ref="D169:D171"/>
    <mergeCell ref="D123:D125"/>
    <mergeCell ref="E123:E125"/>
    <mergeCell ref="A132:AH132"/>
    <mergeCell ref="E62:E65"/>
    <mergeCell ref="C76:C81"/>
    <mergeCell ref="A84:AH84"/>
    <mergeCell ref="A112:AH112"/>
    <mergeCell ref="C99:C104"/>
    <mergeCell ref="D99:D104"/>
    <mergeCell ref="E36:E42"/>
    <mergeCell ref="C105:C106"/>
    <mergeCell ref="D105:D106"/>
    <mergeCell ref="D49:D51"/>
    <mergeCell ref="C72:C74"/>
    <mergeCell ref="C63:C64"/>
    <mergeCell ref="D63:D64"/>
    <mergeCell ref="E53:E55"/>
    <mergeCell ref="E105:E109"/>
    <mergeCell ref="A110:D110"/>
    <mergeCell ref="A111:AH111"/>
    <mergeCell ref="D72:D74"/>
    <mergeCell ref="A66:D66"/>
    <mergeCell ref="C107:C108"/>
    <mergeCell ref="D107:D108"/>
    <mergeCell ref="A98:AH98"/>
    <mergeCell ref="F42:G42"/>
    <mergeCell ref="C85:C88"/>
    <mergeCell ref="E48:E52"/>
    <mergeCell ref="C49:C51"/>
    <mergeCell ref="A8:AH8"/>
    <mergeCell ref="AE10:AH10"/>
    <mergeCell ref="W9:AH9"/>
    <mergeCell ref="G9:G11"/>
    <mergeCell ref="W10:Z10"/>
    <mergeCell ref="AA10:AD10"/>
    <mergeCell ref="A9:A11"/>
    <mergeCell ref="B9:B11"/>
    <mergeCell ref="E9:E11"/>
    <mergeCell ref="F9:F11"/>
    <mergeCell ref="M10:Q10"/>
    <mergeCell ref="D9:D11"/>
    <mergeCell ref="R10:V10"/>
    <mergeCell ref="A35:AH35"/>
    <mergeCell ref="H10:L10"/>
    <mergeCell ref="A13:AH13"/>
    <mergeCell ref="C9:C11"/>
    <mergeCell ref="F40:G40"/>
    <mergeCell ref="R18:R19"/>
    <mergeCell ref="S18:S19"/>
    <mergeCell ref="F18:F19"/>
    <mergeCell ref="W18:W19"/>
    <mergeCell ref="A67:AH67"/>
    <mergeCell ref="A68:AH68"/>
    <mergeCell ref="E85:E97"/>
    <mergeCell ref="D76:D81"/>
    <mergeCell ref="J18:J19"/>
    <mergeCell ref="K18:K19"/>
    <mergeCell ref="I18:I19"/>
    <mergeCell ref="D183:D186"/>
    <mergeCell ref="A14:AH14"/>
    <mergeCell ref="L18:L19"/>
    <mergeCell ref="X18:X19"/>
    <mergeCell ref="E15:E19"/>
    <mergeCell ref="D85:D88"/>
    <mergeCell ref="C16:C17"/>
    <mergeCell ref="D16:D17"/>
    <mergeCell ref="H18:H19"/>
    <mergeCell ref="A18:A19"/>
    <mergeCell ref="B18:B19"/>
    <mergeCell ref="C18:C19"/>
    <mergeCell ref="D18:D19"/>
    <mergeCell ref="F75:G75"/>
    <mergeCell ref="F81:G81"/>
    <mergeCell ref="F38:G38"/>
    <mergeCell ref="AG18:AG19"/>
    <mergeCell ref="E43:E47"/>
    <mergeCell ref="AH18:AH19"/>
    <mergeCell ref="E20:E23"/>
    <mergeCell ref="E24:E26"/>
    <mergeCell ref="Z18:Z19"/>
    <mergeCell ref="AA18:AA19"/>
    <mergeCell ref="AB18:AB19"/>
    <mergeCell ref="AC18:AC19"/>
    <mergeCell ref="N18:N19"/>
    <mergeCell ref="O18:O19"/>
    <mergeCell ref="P18:P19"/>
    <mergeCell ref="Q18:Q19"/>
    <mergeCell ref="Y18:Y19"/>
    <mergeCell ref="AD18:AD19"/>
    <mergeCell ref="AE18:AE19"/>
    <mergeCell ref="AF18:AF19"/>
    <mergeCell ref="M18:M19"/>
    <mergeCell ref="E128:E131"/>
    <mergeCell ref="C133:C137"/>
    <mergeCell ref="A182:AH182"/>
    <mergeCell ref="C128:C131"/>
    <mergeCell ref="D128:D131"/>
    <mergeCell ref="A181:AH181"/>
    <mergeCell ref="F151:G151"/>
    <mergeCell ref="A180:D180"/>
    <mergeCell ref="F147:G147"/>
    <mergeCell ref="F138:G138"/>
    <mergeCell ref="F143:G143"/>
    <mergeCell ref="C139:C142"/>
    <mergeCell ref="D139:D142"/>
    <mergeCell ref="E133:E137"/>
    <mergeCell ref="C177:C179"/>
    <mergeCell ref="D177:D179"/>
    <mergeCell ref="F155:G155"/>
    <mergeCell ref="F171:G171"/>
    <mergeCell ref="U2:AH2"/>
    <mergeCell ref="E174:E179"/>
    <mergeCell ref="G18:G19"/>
    <mergeCell ref="C246:C248"/>
    <mergeCell ref="A267:C267"/>
    <mergeCell ref="C270:C274"/>
    <mergeCell ref="F23:G23"/>
    <mergeCell ref="F45:G45"/>
    <mergeCell ref="B386:AH386"/>
    <mergeCell ref="B269:AH269"/>
    <mergeCell ref="E333:E334"/>
    <mergeCell ref="E139:E142"/>
    <mergeCell ref="F159:G159"/>
    <mergeCell ref="F167:G167"/>
    <mergeCell ref="F163:G163"/>
    <mergeCell ref="A56:AH56"/>
    <mergeCell ref="C144:C146"/>
    <mergeCell ref="D133:D137"/>
    <mergeCell ref="C209:C212"/>
    <mergeCell ref="F279:G279"/>
    <mergeCell ref="E270:E274"/>
    <mergeCell ref="E275:E277"/>
    <mergeCell ref="A127:AH127"/>
    <mergeCell ref="C123:C125"/>
  </mergeCells>
  <pageMargins left="0.47244094488188981" right="0.39370078740157483" top="0.83" bottom="0.61" header="0.23622047244094491" footer="0.35433070866141736"/>
  <pageSetup paperSize="9" scale="3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2020-10-06T06:32:06Z</cp:lastPrinted>
  <dcterms:created xsi:type="dcterms:W3CDTF">2014-09-11T06:26:00Z</dcterms:created>
  <dcterms:modified xsi:type="dcterms:W3CDTF">2020-10-06T06:43:28Z</dcterms:modified>
</cp:coreProperties>
</file>